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2企画財政課\令和2年度\01_財政係\01_財政\02_照会\R3.2.24_令和元年度財政状況資料集の作成等について[3.5まで 済]\02_回答\"/>
    </mc:Choice>
  </mc:AlternateContent>
  <bookViews>
    <workbookView xWindow="0" yWindow="0" windowWidth="20490" windowHeight="7770" tabRatio="847"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<sst xmlns="http://schemas.openxmlformats.org/spreadsheetml/2006/main" count="1094" uniqueCount="581">
  <si>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</si>
  <si>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</si>
  <si>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</si>
  <si>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</si>
  <si>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</si>
  <si>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</si>
  <si>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</si>
  <si>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</si>
  <si>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</si>
  <si>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</si>
  <si>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</si>
  <si>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</si>
  <si>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</si>
  <si>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</si>
  <si>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</si>
  <si>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</si>
  <si>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</si>
  <si>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</si>
  <si>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</si>
  <si>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</si>
  <si>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</si>
  <si>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</si>
  <si>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</si>
  <si>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</si>
  <si>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</si>
  <si>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</si>
  <si>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</si>
  <si>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</si>
  <si>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</si>
  <si>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</si>
  <si>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</si>
  <si>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</si>
  <si>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</si>
  <si>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</si>
  <si>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</si>
  <si>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</si>
  <si>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</si>
  <si>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</si>
  <si>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</si>
  <si>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</si>
  <si>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</si>
  <si>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</si>
  <si>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</si>
  <si>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</si>
  <si>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</si>
  <si>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</si>
  <si>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</si>
  <si>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</si>
  <si>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</si>
  <si>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</si>
  <si>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</si>
  <si>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</si>
  <si>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</si>
  <si>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</si>
  <si>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</si>
  <si>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</si>
  <si>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</si>
  <si>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</si>
  <si>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</si>
  <si>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</si>
  <si>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</si>
  <si>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</si>
  <si>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</si>
  <si>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</si>
  <si>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</si>
  <si>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</si>
  <si>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</si>
  <si>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</si>
  <si>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</si>
  <si>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</si>
  <si>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</si>
  <si>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</si>
  <si>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</si>
  <si>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</si>
  <si>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</si>
  <si>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</si>
  <si>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</si>
  <si>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</si>
  <si>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</si>
  <si>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</si>
  <si>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</si>
  <si>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</si>
  <si>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</si>
  <si>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</si>
  <si>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</si>
  <si>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</si>
  <si>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</si>
  <si>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</si>
  <si>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</si>
  <si>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</si>
  <si>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</si>
  <si>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</si>
  <si>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</si>
  <si>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</si>
  <si>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</si>
  <si>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</si>
  <si>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</si>
  <si>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</si>
  <si>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</si>
  <si>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</si>
  <si>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</si>
  <si>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</si>
  <si>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</si>
  <si>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</si>
  <si>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</si>
  <si>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</si>
  <si>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</si>
  <si>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</si>
  <si>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</si>
  <si>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</si>
  <si>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</si>
  <si>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</si>
  <si>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</si>
  <si>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</si>
  <si>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</si>
  <si>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</si>
  <si>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</si>
  <si>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</si>
  <si>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</si>
  <si>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</si>
  <si>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</si>
  <si>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</si>
  <si>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</si>
  <si>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</si>
  <si>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</si>
  <si>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</si>
  <si>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</si>
  <si>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</si>
  <si>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</si>
  <si>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</si>
  <si>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</si>
  <si>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</si>
  <si>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</si>
  <si>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</si>
  <si>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</si>
  <si>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</si>
  <si>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</si>
  <si>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</si>
  <si>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</si>
  <si>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</si>
  <si>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</si>
  <si>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</si>
  <si>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</si>
  <si>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</si>
  <si>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</si>
  <si>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</si>
  <si>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</si>
  <si>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</si>
  <si>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</si>
  <si>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</si>
  <si>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</si>
  <si>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</si>
  <si>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</si>
  <si>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</si>
  <si>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</si>
  <si>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</si>
  <si>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</si>
  <si>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</si>
  <si>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</si>
  <si>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</si>
  <si>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</si>
  <si>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</si>
  <si>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</si>
  <si>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</si>
  <si>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</si>
  <si>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</si>
  <si>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</si>
  <si>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</si>
  <si>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</si>
  <si>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</si>
  <si>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</si>
  <si>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</si>
  <si>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</si>
  <si>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</si>
  <si>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</si>
  <si>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</si>
  <si>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</si>
  <si>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</si>
  <si>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</si>
  <si>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</si>
  <si>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</si>
  <si>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</si>
  <si>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</si>
  <si>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</si>
  <si>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</si>
  <si>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</si>
  <si>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</si>
  <si>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</si>
  <si>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</si>
  <si>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</si>
  <si>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</si>
  <si>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</si>
  <si>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</si>
  <si>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</si>
  <si>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</si>
  <si>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</si>
  <si>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</si>
  <si>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</si>
  <si>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</si>
  <si>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</si>
  <si>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</si>
  <si>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</si>
  <si>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</si>
  <si>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</si>
  <si>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</si>
  <si>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</si>
  <si>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</si>
  <si>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</si>
  <si>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</si>
  <si>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熊本県氷川町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</si>
  <si>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</si>
  <si>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</si>
  <si>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</si>
  <si>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</si>
  <si>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</si>
  <si>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</si>
  <si>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</si>
  <si>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</si>
  <si>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</si>
  <si>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</si>
  <si>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</si>
  <si>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</si>
  <si>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</si>
  <si>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</si>
  <si>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</si>
  <si>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</si>
  <si>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</si>
  <si>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</si>
  <si>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</si>
  <si>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</si>
  <si>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</si>
  <si>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</si>
  <si>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</si>
  <si>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</si>
  <si>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</si>
  <si>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</si>
  <si>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</si>
  <si>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</si>
  <si>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</si>
  <si>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</si>
  <si>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</si>
  <si>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</si>
  <si>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</si>
  <si>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</si>
  <si>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</si>
  <si>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</si>
  <si>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</si>
  <si>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</si>
  <si>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</si>
  <si>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</si>
  <si>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</si>
  <si>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</si>
  <si>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</si>
  <si>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</si>
  <si>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</si>
  <si>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</si>
  <si>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</si>
  <si>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</si>
  <si>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</si>
  <si>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</si>
  <si>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</si>
  <si>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</si>
  <si>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</si>
  <si>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</si>
  <si>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</si>
  <si>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</si>
  <si>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</si>
  <si>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</si>
  <si>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</si>
  <si>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</si>
  <si>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</si>
  <si>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</si>
  <si>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</si>
  <si>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</si>
  <si>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</si>
  <si>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</si>
  <si>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</si>
  <si>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</si>
  <si>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</si>
  <si>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</si>
  <si>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</si>
  <si>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</si>
  <si>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</si>
  <si>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</si>
  <si>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</si>
  <si>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</si>
  <si>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</si>
  <si>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</si>
  <si>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</si>
  <si>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</si>
  <si>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</si>
  <si>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</si>
  <si>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</si>
  <si>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</si>
  <si>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</si>
  <si>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</si>
  <si>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</si>
  <si>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</si>
  <si>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</si>
  <si>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</si>
  <si>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</si>
  <si>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</si>
  <si>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</si>
  <si>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</si>
  <si>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</si>
  <si>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</si>
  <si>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</si>
  <si>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</si>
  <si>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</si>
  <si>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</si>
  <si>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</si>
  <si>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</si>
  <si>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</si>
  <si>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</si>
  <si>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</si>
  <si>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</si>
  <si>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</si>
  <si>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</si>
  <si>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</si>
  <si>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</si>
  <si>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</si>
  <si>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</si>
  <si>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</si>
  <si>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</si>
  <si>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</si>
  <si>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</si>
  <si>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</si>
  <si>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</si>
  <si>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</si>
  <si>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</si>
  <si>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</si>
  <si>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</si>
  <si>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</si>
  <si>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</si>
  <si>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</si>
  <si>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</si>
  <si>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</si>
  <si>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</si>
  <si>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</si>
  <si>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</si>
  <si>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</si>
  <si>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</si>
  <si>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</si>
  <si>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</si>
  <si>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</si>
  <si>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</si>
  <si>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</si>
  <si>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</si>
  <si>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</si>
  <si>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</si>
  <si>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</si>
  <si>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</si>
  <si>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</si>
  <si>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</si>
  <si>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</si>
  <si>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</si>
  <si>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</si>
  <si>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</si>
  <si>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</si>
  <si>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</si>
  <si>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</si>
  <si>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</si>
  <si>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</si>
  <si>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</si>
  <si>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熊本県氷川町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</si>
  <si>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</si>
  <si>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</si>
  <si>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</si>
  <si>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</si>
  <si>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</si>
  <si>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</si>
  <si>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</si>
  <si>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</si>
  <si>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</si>
  <si>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</si>
  <si>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</si>
  <si>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</si>
  <si>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</si>
  <si>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</si>
  <si>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</si>
  <si>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</si>
  <si>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</si>
  <si>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</si>
  <si>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</si>
  <si>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</si>
  <si>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</si>
  <si>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</si>
  <si>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</si>
  <si>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</si>
  <si>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</si>
  <si>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</si>
  <si>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</si>
  <si>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</si>
  <si>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</si>
  <si>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</si>
  <si>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</si>
  <si>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</si>
  <si>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</si>
  <si>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</si>
  <si>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</si>
  <si>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</si>
  <si>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</si>
  <si>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</si>
  <si>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</si>
  <si>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</si>
  <si>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</si>
  <si>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</si>
  <si>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</si>
  <si>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</si>
  <si>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</si>
  <si>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</si>
  <si>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</si>
  <si>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</si>
  <si>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</si>
  <si>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</si>
  <si>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</si>
  <si>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</si>
  <si>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</si>
  <si>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</si>
  <si>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</si>
  <si>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</si>
  <si>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</si>
  <si>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</si>
  <si>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</si>
  <si>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</si>
  <si>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</si>
  <si>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</si>
  <si>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</si>
  <si>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</si>
  <si>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</si>
  <si>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</si>
  <si>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</si>
  <si>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</si>
  <si>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</si>
  <si>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</si>
  <si>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</si>
  <si>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</si>
  <si>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</si>
  <si>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</si>
  <si>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</si>
  <si>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</si>
  <si>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</si>
  <si>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</si>
  <si>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</si>
  <si>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</si>
  <si>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</si>
  <si>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</si>
  <si>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</si>
  <si>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</si>
  <si>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</si>
  <si>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</si>
  <si>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</si>
  <si>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</si>
  <si>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</si>
  <si>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</si>
  <si>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</si>
  <si>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</si>
  <si>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</si>
  <si>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</si>
  <si>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</si>
  <si>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</si>
  <si>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</si>
  <si>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</si>
  <si>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</si>
  <si>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</si>
  <si>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</si>
  <si>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</si>
  <si>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</si>
  <si>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</si>
  <si>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</si>
  <si>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</si>
  <si>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</si>
  <si>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</si>
  <si>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</si>
  <si>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</si>
  <si>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</si>
  <si>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</si>
  <si>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</si>
  <si>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</si>
  <si>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</si>
  <si>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</si>
  <si>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</si>
  <si>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</si>
  <si>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</si>
  <si>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</si>
  <si>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</si>
  <si>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</si>
  <si>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</si>
  <si>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</si>
  <si>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</si>
  <si>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</si>
  <si>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</si>
  <si>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</si>
  <si>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</si>
  <si>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</si>
  <si>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</si>
  <si>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</si>
  <si>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</si>
  <si>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</si>
  <si>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</si>
  <si>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</si>
  <si>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</si>
  <si>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</si>
  <si>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</si>
  <si>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</si>
  <si>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</si>
  <si>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</si>
  <si>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</si>
  <si>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</si>
  <si>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</si>
  <si>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</si>
  <si>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</si>
  <si>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</si>
  <si>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</si>
  <si>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</si>
  <si>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</si>
  <si>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</si>
  <si>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</si>
  <si>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</si>
  <si>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</si>
  <si>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</si>
  <si>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</si>
  <si>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</si>
  <si>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</si>
  <si>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</si>
  <si>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</si>
  <si>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</si>
  <si>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</si>
  <si>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</si>
  <si>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</si>
  <si>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</si>
  <si>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</si>
  <si>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</si>
  <si>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</si>
  <si>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</si>
  <si>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</si>
  <si>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</si>
  <si>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</si>
  <si>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</si>
  <si>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</si>
  <si>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</si>
  <si>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</si>
  <si>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</si>
  <si>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 6.36</t>
  </si>
  <si>
    <t>▲ 0.29</t>
  </si>
  <si>
    <t>▲ 3.89</t>
  </si>
  <si>
    <t>▲ 7.90</t>
  </si>
  <si>
    <t>国民健康保険特別会計</t>
  </si>
  <si>
    <t>一般会計</t>
  </si>
  <si>
    <t>介護保険特別会計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</si>
  <si>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</si>
  <si>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</si>
  <si>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</si>
  <si>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</si>
  <si>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</si>
  <si>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</si>
  <si>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</si>
  <si>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</si>
  <si>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</si>
  <si>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</si>
  <si>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rPh sb="0" eb="3">
      <t>クマモトケン</t>
    </rPh>
    <rPh sb="3" eb="6">
      <t>シチョウソン</t>
    </rPh>
    <rPh sb="6" eb="8">
      <t>ソウゴウ</t>
    </rPh>
    <rPh sb="8" eb="10">
      <t>ジム</t>
    </rPh>
    <rPh sb="10" eb="12">
      <t>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</si>
  <si>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</si>
  <si>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</si>
  <si>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</si>
  <si>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</si>
  <si>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</si>
  <si>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</si>
  <si>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宮原まちづくり（株）</t>
    <rPh sb="0" eb="2">
      <t>ミヤハラ</t>
    </rPh>
    <rPh sb="8" eb="9">
      <t>カブ</t>
    </rPh>
    <phoneticPr fontId="11"/>
  </si>
  <si>
    <t>（有）氷川町まちづくり振興会</t>
    <rPh sb="1" eb="2">
      <t>ユウ</t>
    </rPh>
    <rPh sb="3" eb="6">
      <t>ヒカワチョウ</t>
    </rPh>
    <rPh sb="11" eb="14">
      <t>シンコウカイ</t>
    </rPh>
    <phoneticPr fontId="11"/>
  </si>
  <si>
    <t>-</t>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</si>
  <si>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</si>
  <si>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t>
    <phoneticPr fontId="2"/>
  </si>
  <si>
    <t>-</t>
    <phoneticPr fontId="2"/>
  </si>
  <si>
    <t>法適用企業</t>
    <rPh sb="0" eb="1">
      <t>ホウ</t>
    </rPh>
    <rPh sb="1" eb="3">
      <t>テキヨウ</t>
    </rPh>
    <rPh sb="3" eb="5">
      <t>キギョウ</t>
    </rPh>
    <phoneticPr fontId="2"/>
  </si>
  <si>
    <t>-</t>
    <phoneticPr fontId="2"/>
  </si>
  <si>
    <t>-</t>
    <phoneticPr fontId="2"/>
  </si>
  <si>
    <t>合併振興基金</t>
    <phoneticPr fontId="5"/>
  </si>
  <si>
    <t>ふるさと氷川応援基金</t>
    <phoneticPr fontId="5"/>
  </si>
  <si>
    <t>平成28年熊本地震復興基金</t>
    <phoneticPr fontId="5"/>
  </si>
  <si>
    <t>竜北物産館運営基金</t>
    <phoneticPr fontId="5"/>
  </si>
  <si>
    <t>地域福祉基金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</si>
</sst>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xmlns:c16r2="http://schemas.microsoft.com/office/drawing/2015/06/chart">
            <c:ext xmlns:c16="http://schemas.microsoft.com/office/drawing/2014/chart" uri="{C3380CC4-5D6E-409C-BE32-E72D297353CC}">
              <c16:uniqueId val="{00000000-5F5B-4170-96AE-AD36E783C4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57820</c:v>
                </c:pt>
                <c:pt idx="1">
                  <c:v>51406</c:v>
                </c:pt>
                <c:pt idx="2">
                  <c:v>85029</c:v>
                </c:pt>
                <c:pt idx="3">
                  <c:v>127430</c:v>
                </c:pt>
                <c:pt idx="4">
                  <c:v>91532</c:v>
                </c:pt>
              </c:numCache>
            </c:numRef>
          </c:val>
          <c:smooth val="0"/>
          <c:extLst xmlns:c16r2="http://schemas.microsoft.com/office/drawing/2015/06/chart">
            <c:ext xmlns:c16="http://schemas.microsoft.com/office/drawing/2014/chart" uri="{C3380CC4-5D6E-409C-BE32-E72D297353CC}">
              <c16:uniqueId val="{00000001-5F5B-4170-96AE-AD36E783C4FE}"/>
            </c:ext>
          </c:extLst>
        </c:ser>
        <c:dLbls>
          <c:showLegendKey val="0"/>
          <c:showVal val="0"/>
          <c:showCatName val="0"/>
          <c:showSerName val="0"/>
          <c:showPercent val="0"/>
          <c:showBubbleSize val="0"/>
        </c:dLbls>
        <c:marker val="1"/>
        <c:smooth val="0"/>
        <c:axId val="401731160"/>
        <c:axId val="401732336"/>
      </c:lineChart>
      <c:catAx>
        <c:axId val="401731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732336"/>
        <c:crosses val="autoZero"/>
        <c:auto val="1"/>
        <c:lblAlgn val="ctr"/>
        <c:lblOffset val="100"/>
        <c:tickLblSkip val="1"/>
        <c:tickMarkSkip val="1"/>
        <c:noMultiLvlLbl val="0"/>
      </c:catAx>
      <c:valAx>
        <c:axId val="4017323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731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11.01</c:v>
                </c:pt>
                <c:pt idx="1">
                  <c:v>10.07</c:v>
                </c:pt>
                <c:pt idx="2">
                  <c:v>16.48</c:v>
                </c:pt>
                <c:pt idx="3">
                  <c:v>10.86</c:v>
                </c:pt>
                <c:pt idx="4">
                  <c:v>7.16</c:v>
                </c:pt>
              </c:numCache>
            </c:numRef>
          </c:val>
          <c:extLst xmlns:c16r2="http://schemas.microsoft.com/office/drawing/2015/06/chart">
            <c:ext xmlns:c16="http://schemas.microsoft.com/office/drawing/2014/chart" uri="{C3380CC4-5D6E-409C-BE32-E72D297353CC}">
              <c16:uniqueId val="{00000000-9BEA-4FB6-BFE1-32249B2528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62.73</c:v>
                </c:pt>
                <c:pt idx="1">
                  <c:v>57.38</c:v>
                </c:pt>
                <c:pt idx="2">
                  <c:v>51.11</c:v>
                </c:pt>
                <c:pt idx="3">
                  <c:v>53.96</c:v>
                </c:pt>
                <c:pt idx="4">
                  <c:v>50.04</c:v>
                </c:pt>
              </c:numCache>
            </c:numRef>
          </c:val>
          <c:extLst xmlns:c16r2="http://schemas.microsoft.com/office/drawing/2015/06/chart">
            <c:ext xmlns:c16="http://schemas.microsoft.com/office/drawing/2014/chart" uri="{C3380CC4-5D6E-409C-BE32-E72D297353CC}">
              <c16:uniqueId val="{00000001-9BEA-4FB6-BFE1-32249B2528C5}"/>
            </c:ext>
          </c:extLst>
        </c:ser>
        <c:dLbls>
          <c:showLegendKey val="0"/>
          <c:showVal val="0"/>
          <c:showCatName val="0"/>
          <c:showSerName val="0"/>
          <c:showPercent val="0"/>
          <c:showBubbleSize val="0"/>
        </c:dLbls>
        <c:gapWidth val="250"/>
        <c:overlap val="100"/>
        <c:axId val="480551176"/>
        <c:axId val="48055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-0.87</c:v>
                </c:pt>
                <c:pt idx="1">
                  <c:v>-6.36</c:v>
                </c:pt>
                <c:pt idx="2">
                  <c:v>-0.28999999999999998</c:v>
                </c:pt>
                <c:pt idx="3">
                  <c:v>-3.89</c:v>
                </c:pt>
                <c:pt idx="4">
                  <c:v>-7.9</c:v>
                </c:pt>
              </c:numCache>
            </c:numRef>
          </c:val>
          <c:smooth val="0"/>
          <c:extLst xmlns:c16r2="http://schemas.microsoft.com/office/drawing/2015/06/chart">
            <c:ext xmlns:c16="http://schemas.microsoft.com/office/drawing/2014/chart" uri="{C3380CC4-5D6E-409C-BE32-E72D297353CC}">
              <c16:uniqueId val="{00000002-9BEA-4FB6-BFE1-32249B2528C5}"/>
            </c:ext>
          </c:extLst>
        </c:ser>
        <c:dLbls>
          <c:showLegendKey val="0"/>
          <c:showVal val="0"/>
          <c:showCatName val="0"/>
          <c:showSerName val="0"/>
          <c:showPercent val="0"/>
          <c:showBubbleSize val="0"/>
        </c:dLbls>
        <c:marker val="1"/>
        <c:smooth val="0"/>
        <c:axId val="480551176"/>
        <c:axId val="480553136"/>
      </c:lineChart>
      <c:catAx>
        <c:axId val="48055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553136"/>
        <c:crosses val="autoZero"/>
        <c:auto val="1"/>
        <c:lblAlgn val="ctr"/>
        <c:lblOffset val="100"/>
        <c:tickLblSkip val="1"/>
        <c:tickMarkSkip val="1"/>
        <c:noMultiLvlLbl val="0"/>
      </c:catAx>
      <c:valAx>
        <c:axId val="48055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5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0.08</c:v>
                </c:pt>
                <c:pt idx="4">
                  <c:v>#N/A</c:v>
                </c:pt>
                <c:pt idx="5">
                  <c:v>0.19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B7-4A5D-89B3-ADC29819B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B7-4A5D-89B3-ADC29819B9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EB7-4A5D-89B3-ADC29819B9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EB7-4A5D-89B3-ADC29819B93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EB7-4A5D-89B3-ADC29819B9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9EB7-4A5D-89B3-ADC29819B93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0.33</c:v>
                </c:pt>
                <c:pt idx="4">
                  <c:v>#N/A</c:v>
                </c:pt>
                <c:pt idx="5">
                  <c:v>0.32</c:v>
                </c:pt>
                <c:pt idx="6">
                  <c:v>#N/A</c:v>
                </c:pt>
                <c:pt idx="7">
                  <c:v>0.27</c:v>
                </c:pt>
                <c:pt idx="8">
                  <c:v>#N/A</c:v>
                </c:pt>
                <c:pt idx="9">
                  <c:v>0.67</c:v>
                </c:pt>
              </c:numCache>
            </c:numRef>
          </c:val>
          <c:extLst xmlns:c16r2="http://schemas.microsoft.com/office/drawing/2015/06/chart">
            <c:ext xmlns:c16="http://schemas.microsoft.com/office/drawing/2014/chart" uri="{C3380CC4-5D6E-409C-BE32-E72D297353CC}">
              <c16:uniqueId val="{00000006-9EB7-4A5D-89B3-ADC29819B9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2.0699999999999998</c:v>
                </c:pt>
                <c:pt idx="4">
                  <c:v>#N/A</c:v>
                </c:pt>
                <c:pt idx="5">
                  <c:v>2.27</c:v>
                </c:pt>
                <c:pt idx="6">
                  <c:v>#N/A</c:v>
                </c:pt>
                <c:pt idx="7">
                  <c:v>3.77</c:v>
                </c:pt>
                <c:pt idx="8">
                  <c:v>#N/A</c:v>
                </c:pt>
                <c:pt idx="9">
                  <c:v>3.27</c:v>
                </c:pt>
              </c:numCache>
            </c:numRef>
          </c:val>
          <c:extLst xmlns:c16r2="http://schemas.microsoft.com/office/drawing/2015/06/chart">
            <c:ext xmlns:c16="http://schemas.microsoft.com/office/drawing/2014/chart" uri="{C3380CC4-5D6E-409C-BE32-E72D297353CC}">
              <c16:uniqueId val="{00000007-9EB7-4A5D-89B3-ADC29819B9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c:v>
                </c:pt>
                <c:pt idx="2">
                  <c:v>#N/A</c:v>
                </c:pt>
                <c:pt idx="3">
                  <c:v>10.07</c:v>
                </c:pt>
                <c:pt idx="4">
                  <c:v>#N/A</c:v>
                </c:pt>
                <c:pt idx="5">
                  <c:v>16.48</c:v>
                </c:pt>
                <c:pt idx="6">
                  <c:v>#N/A</c:v>
                </c:pt>
                <c:pt idx="7">
                  <c:v>10.86</c:v>
                </c:pt>
                <c:pt idx="8">
                  <c:v>#N/A</c:v>
                </c:pt>
                <c:pt idx="9">
                  <c:v>7.16</c:v>
                </c:pt>
              </c:numCache>
            </c:numRef>
          </c:val>
          <c:extLst xmlns:c16r2="http://schemas.microsoft.com/office/drawing/2015/06/chart">
            <c:ext xmlns:c16="http://schemas.microsoft.com/office/drawing/2014/chart" uri="{C3380CC4-5D6E-409C-BE32-E72D297353CC}">
              <c16:uniqueId val="{00000008-9EB7-4A5D-89B3-ADC29819B93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2.0299999999999998</c:v>
                </c:pt>
                <c:pt idx="2">
                  <c:v>#N/A</c:v>
                </c:pt>
                <c:pt idx="3">
                  <c:v>4.6500000000000004</c:v>
                </c:pt>
                <c:pt idx="4">
                  <c:v>#N/A</c:v>
                </c:pt>
                <c:pt idx="5">
                  <c:v>4.9800000000000004</c:v>
                </c:pt>
                <c:pt idx="6">
                  <c:v>#N/A</c:v>
                </c:pt>
                <c:pt idx="7">
                  <c:v>7</c:v>
                </c:pt>
                <c:pt idx="8">
                  <c:v>#N/A</c:v>
                </c:pt>
                <c:pt idx="9">
                  <c:v>7.79</c:v>
                </c:pt>
              </c:numCache>
            </c:numRef>
          </c:val>
          <c:extLst xmlns:c16r2="http://schemas.microsoft.com/office/drawing/2015/06/chart">
            <c:ext xmlns:c16="http://schemas.microsoft.com/office/drawing/2014/chart" uri="{C3380CC4-5D6E-409C-BE32-E72D297353CC}">
              <c16:uniqueId val="{00000009-9EB7-4A5D-89B3-ADC29819B93F}"/>
            </c:ext>
          </c:extLst>
        </c:ser>
        <c:dLbls>
          <c:showLegendKey val="0"/>
          <c:showVal val="0"/>
          <c:showCatName val="0"/>
          <c:showSerName val="0"/>
          <c:showPercent val="0"/>
          <c:showBubbleSize val="0"/>
        </c:dLbls>
        <c:gapWidth val="150"/>
        <c:overlap val="100"/>
        <c:axId val="480550784"/>
        <c:axId val="480551568"/>
      </c:barChart>
      <c:catAx>
        <c:axId val="4805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551568"/>
        <c:crosses val="autoZero"/>
        <c:auto val="1"/>
        <c:lblAlgn val="ctr"/>
        <c:lblOffset val="100"/>
        <c:tickLblSkip val="1"/>
        <c:tickMarkSkip val="1"/>
        <c:noMultiLvlLbl val="0"/>
      </c:catAx>
      <c:valAx>
        <c:axId val="48055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5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750</c:v>
                </c:pt>
                <c:pt idx="5">
                  <c:v>811</c:v>
                </c:pt>
                <c:pt idx="8">
                  <c:v>852</c:v>
                </c:pt>
                <c:pt idx="11">
                  <c:v>811</c:v>
                </c:pt>
                <c:pt idx="14">
                  <c:v>859</c:v>
                </c:pt>
              </c:numCache>
            </c:numRef>
          </c:val>
          <c:extLst xmlns:c16r2="http://schemas.microsoft.com/office/drawing/2015/06/chart">
            <c:ext xmlns:c16="http://schemas.microsoft.com/office/drawing/2014/chart" uri="{C3380CC4-5D6E-409C-BE32-E72D297353CC}">
              <c16:uniqueId val="{00000000-E21E-44E4-A756-C6B7A31B18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1E-44E4-A756-C6B7A31B18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4</c:v>
                </c:pt>
                <c:pt idx="6">
                  <c:v>2</c:v>
                </c:pt>
                <c:pt idx="9">
                  <c:v>2</c:v>
                </c:pt>
                <c:pt idx="12">
                  <c:v>3</c:v>
                </c:pt>
              </c:numCache>
            </c:numRef>
          </c:val>
          <c:extLst xmlns:c16r2="http://schemas.microsoft.com/office/drawing/2015/06/chart">
            <c:ext xmlns:c16="http://schemas.microsoft.com/office/drawing/2014/chart" uri="{C3380CC4-5D6E-409C-BE32-E72D297353CC}">
              <c16:uniqueId val="{00000002-E21E-44E4-A756-C6B7A31B18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146</c:v>
                </c:pt>
                <c:pt idx="3">
                  <c:v>50</c:v>
                </c:pt>
                <c:pt idx="6">
                  <c:v>46</c:v>
                </c:pt>
                <c:pt idx="9">
                  <c:v>58</c:v>
                </c:pt>
                <c:pt idx="12">
                  <c:v>50</c:v>
                </c:pt>
              </c:numCache>
            </c:numRef>
          </c:val>
          <c:extLst xmlns:c16r2="http://schemas.microsoft.com/office/drawing/2015/06/chart">
            <c:ext xmlns:c16="http://schemas.microsoft.com/office/drawing/2014/chart" uri="{C3380CC4-5D6E-409C-BE32-E72D297353CC}">
              <c16:uniqueId val="{00000003-E21E-44E4-A756-C6B7A31B18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243</c:v>
                </c:pt>
                <c:pt idx="3">
                  <c:v>248</c:v>
                </c:pt>
                <c:pt idx="6">
                  <c:v>214</c:v>
                </c:pt>
                <c:pt idx="9">
                  <c:v>237</c:v>
                </c:pt>
                <c:pt idx="12">
                  <c:v>260</c:v>
                </c:pt>
              </c:numCache>
            </c:numRef>
          </c:val>
          <c:extLst xmlns:c16r2="http://schemas.microsoft.com/office/drawing/2015/06/chart">
            <c:ext xmlns:c16="http://schemas.microsoft.com/office/drawing/2014/chart" uri="{C3380CC4-5D6E-409C-BE32-E72D297353CC}">
              <c16:uniqueId val="{00000004-E21E-44E4-A756-C6B7A31B18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1E-44E4-A756-C6B7A31B18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1E-44E4-A756-C6B7A31B18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603</c:v>
                </c:pt>
                <c:pt idx="3">
                  <c:v>696</c:v>
                </c:pt>
                <c:pt idx="6">
                  <c:v>743</c:v>
                </c:pt>
                <c:pt idx="9">
                  <c:v>702</c:v>
                </c:pt>
                <c:pt idx="12">
                  <c:v>787</c:v>
                </c:pt>
              </c:numCache>
            </c:numRef>
          </c:val>
          <c:extLst xmlns:c16r2="http://schemas.microsoft.com/office/drawing/2015/06/chart">
            <c:ext xmlns:c16="http://schemas.microsoft.com/office/drawing/2014/chart" uri="{C3380CC4-5D6E-409C-BE32-E72D297353CC}">
              <c16:uniqueId val="{00000007-E21E-44E4-A756-C6B7A31B185A}"/>
            </c:ext>
          </c:extLst>
        </c:ser>
        <c:dLbls>
          <c:showLegendKey val="0"/>
          <c:showVal val="0"/>
          <c:showCatName val="0"/>
          <c:showSerName val="0"/>
          <c:showPercent val="0"/>
          <c:showBubbleSize val="0"/>
        </c:dLbls>
        <c:gapWidth val="100"/>
        <c:overlap val="100"/>
        <c:axId val="480553528"/>
        <c:axId val="48055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249</c:v>
                </c:pt>
                <c:pt idx="2">
                  <c:v>#N/A</c:v>
                </c:pt>
                <c:pt idx="3">
                  <c:v>#N/A</c:v>
                </c:pt>
                <c:pt idx="4">
                  <c:v>187</c:v>
                </c:pt>
                <c:pt idx="5">
                  <c:v>#N/A</c:v>
                </c:pt>
                <c:pt idx="6">
                  <c:v>#N/A</c:v>
                </c:pt>
                <c:pt idx="7">
                  <c:v>153</c:v>
                </c:pt>
                <c:pt idx="8">
                  <c:v>#N/A</c:v>
                </c:pt>
                <c:pt idx="9">
                  <c:v>#N/A</c:v>
                </c:pt>
                <c:pt idx="10">
                  <c:v>188</c:v>
                </c:pt>
                <c:pt idx="11">
                  <c:v>#N/A</c:v>
                </c:pt>
                <c:pt idx="12">
                  <c:v>#N/A</c:v>
                </c:pt>
                <c:pt idx="13">
                  <c:v>241</c:v>
                </c:pt>
                <c:pt idx="14">
                  <c:v>#N/A</c:v>
                </c:pt>
              </c:numCache>
            </c:numRef>
          </c:val>
          <c:smooth val="0"/>
          <c:extLst xmlns:c16r2="http://schemas.microsoft.com/office/drawing/2015/06/chart">
            <c:ext xmlns:c16="http://schemas.microsoft.com/office/drawing/2014/chart" uri="{C3380CC4-5D6E-409C-BE32-E72D297353CC}">
              <c16:uniqueId val="{00000008-E21E-44E4-A756-C6B7A31B185A}"/>
            </c:ext>
          </c:extLst>
        </c:ser>
        <c:dLbls>
          <c:showLegendKey val="0"/>
          <c:showVal val="0"/>
          <c:showCatName val="0"/>
          <c:showSerName val="0"/>
          <c:showPercent val="0"/>
          <c:showBubbleSize val="0"/>
        </c:dLbls>
        <c:marker val="1"/>
        <c:smooth val="0"/>
        <c:axId val="480553528"/>
        <c:axId val="480552352"/>
      </c:lineChart>
      <c:catAx>
        <c:axId val="48055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552352"/>
        <c:crosses val="autoZero"/>
        <c:auto val="1"/>
        <c:lblAlgn val="ctr"/>
        <c:lblOffset val="100"/>
        <c:tickLblSkip val="1"/>
        <c:tickMarkSkip val="1"/>
        <c:noMultiLvlLbl val="0"/>
      </c:catAx>
      <c:valAx>
        <c:axId val="48055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5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7346</c:v>
                </c:pt>
                <c:pt idx="5">
                  <c:v>7410</c:v>
                </c:pt>
                <c:pt idx="8">
                  <c:v>7629</c:v>
                </c:pt>
                <c:pt idx="11">
                  <c:v>7762</c:v>
                </c:pt>
                <c:pt idx="14">
                  <c:v>7541</c:v>
                </c:pt>
              </c:numCache>
            </c:numRef>
          </c:val>
          <c:extLst xmlns:c16r2="http://schemas.microsoft.com/office/drawing/2015/06/chart">
            <c:ext xmlns:c16="http://schemas.microsoft.com/office/drawing/2014/chart" uri="{C3380CC4-5D6E-409C-BE32-E72D297353CC}">
              <c16:uniqueId val="{00000000-72FD-4F71-81CA-F72D28F7D7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251</c:v>
                </c:pt>
                <c:pt idx="5">
                  <c:v>228</c:v>
                </c:pt>
                <c:pt idx="8">
                  <c:v>221</c:v>
                </c:pt>
                <c:pt idx="11">
                  <c:v>187</c:v>
                </c:pt>
                <c:pt idx="14">
                  <c:v>184</c:v>
                </c:pt>
              </c:numCache>
            </c:numRef>
          </c:val>
          <c:extLst xmlns:c16r2="http://schemas.microsoft.com/office/drawing/2015/06/chart">
            <c:ext xmlns:c16="http://schemas.microsoft.com/office/drawing/2014/chart" uri="{C3380CC4-5D6E-409C-BE32-E72D297353CC}">
              <c16:uniqueId val="{00000001-72FD-4F71-81CA-F72D28F7D7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2940</c:v>
                </c:pt>
                <c:pt idx="5">
                  <c:v>2696</c:v>
                </c:pt>
                <c:pt idx="8">
                  <c:v>2454</c:v>
                </c:pt>
                <c:pt idx="11">
                  <c:v>2547</c:v>
                </c:pt>
                <c:pt idx="14">
                  <c:v>2489</c:v>
                </c:pt>
              </c:numCache>
            </c:numRef>
          </c:val>
          <c:extLst xmlns:c16r2="http://schemas.microsoft.com/office/drawing/2015/06/chart">
            <c:ext xmlns:c16="http://schemas.microsoft.com/office/drawing/2014/chart" uri="{C3380CC4-5D6E-409C-BE32-E72D297353CC}">
              <c16:uniqueId val="{00000002-72FD-4F71-81CA-F72D28F7D7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2FD-4F71-81CA-F72D28F7D7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2FD-4F71-81CA-F72D28F7D7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FD-4F71-81CA-F72D28F7D7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1040</c:v>
                </c:pt>
                <c:pt idx="3">
                  <c:v>886</c:v>
                </c:pt>
                <c:pt idx="6">
                  <c:v>854</c:v>
                </c:pt>
                <c:pt idx="9">
                  <c:v>798</c:v>
                </c:pt>
                <c:pt idx="12">
                  <c:v>734</c:v>
                </c:pt>
              </c:numCache>
            </c:numRef>
          </c:val>
          <c:extLst xmlns:c16r2="http://schemas.microsoft.com/office/drawing/2015/06/chart">
            <c:ext xmlns:c16="http://schemas.microsoft.com/office/drawing/2014/chart" uri="{C3380CC4-5D6E-409C-BE32-E72D297353CC}">
              <c16:uniqueId val="{00000006-72FD-4F71-81CA-F72D28F7D7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342</c:v>
                </c:pt>
                <c:pt idx="3">
                  <c:v>279</c:v>
                </c:pt>
                <c:pt idx="6">
                  <c:v>251</c:v>
                </c:pt>
                <c:pt idx="9">
                  <c:v>226</c:v>
                </c:pt>
                <c:pt idx="12">
                  <c:v>233</c:v>
                </c:pt>
              </c:numCache>
            </c:numRef>
          </c:val>
          <c:extLst xmlns:c16r2="http://schemas.microsoft.com/office/drawing/2015/06/chart">
            <c:ext xmlns:c16="http://schemas.microsoft.com/office/drawing/2014/chart" uri="{C3380CC4-5D6E-409C-BE32-E72D297353CC}">
              <c16:uniqueId val="{00000007-72FD-4F71-81CA-F72D28F7D7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3443</c:v>
                </c:pt>
                <c:pt idx="3">
                  <c:v>3362</c:v>
                </c:pt>
                <c:pt idx="6">
                  <c:v>3102</c:v>
                </c:pt>
                <c:pt idx="9">
                  <c:v>3012</c:v>
                </c:pt>
                <c:pt idx="12">
                  <c:v>3063</c:v>
                </c:pt>
              </c:numCache>
            </c:numRef>
          </c:val>
          <c:extLst xmlns:c16r2="http://schemas.microsoft.com/office/drawing/2015/06/chart">
            <c:ext xmlns:c16="http://schemas.microsoft.com/office/drawing/2014/chart" uri="{C3380CC4-5D6E-409C-BE32-E72D297353CC}">
              <c16:uniqueId val="{00000008-72FD-4F71-81CA-F72D28F7D7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2FD-4F71-81CA-F72D28F7D7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6410</c:v>
                </c:pt>
                <c:pt idx="3">
                  <c:v>6438</c:v>
                </c:pt>
                <c:pt idx="6">
                  <c:v>6998</c:v>
                </c:pt>
                <c:pt idx="9">
                  <c:v>7461</c:v>
                </c:pt>
                <c:pt idx="12">
                  <c:v>7472</c:v>
                </c:pt>
              </c:numCache>
            </c:numRef>
          </c:val>
          <c:extLst xmlns:c16r2="http://schemas.microsoft.com/office/drawing/2015/06/chart">
            <c:ext xmlns:c16="http://schemas.microsoft.com/office/drawing/2014/chart" uri="{C3380CC4-5D6E-409C-BE32-E72D297353CC}">
              <c16:uniqueId val="{0000000A-72FD-4F71-81CA-F72D28F7D771}"/>
            </c:ext>
          </c:extLst>
        </c:ser>
        <c:dLbls>
          <c:showLegendKey val="0"/>
          <c:showVal val="0"/>
          <c:showCatName val="0"/>
          <c:showSerName val="0"/>
          <c:showPercent val="0"/>
          <c:showBubbleSize val="0"/>
        </c:dLbls>
        <c:gapWidth val="100"/>
        <c:overlap val="100"/>
        <c:axId val="480553920"/>
        <c:axId val="48054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697</c:v>
                </c:pt>
                <c:pt idx="2">
                  <c:v>#N/A</c:v>
                </c:pt>
                <c:pt idx="3">
                  <c:v>#N/A</c:v>
                </c:pt>
                <c:pt idx="4">
                  <c:v>630</c:v>
                </c:pt>
                <c:pt idx="5">
                  <c:v>#N/A</c:v>
                </c:pt>
                <c:pt idx="6">
                  <c:v>#N/A</c:v>
                </c:pt>
                <c:pt idx="7">
                  <c:v>900</c:v>
                </c:pt>
                <c:pt idx="8">
                  <c:v>#N/A</c:v>
                </c:pt>
                <c:pt idx="9">
                  <c:v>#N/A</c:v>
                </c:pt>
                <c:pt idx="10">
                  <c:v>1000</c:v>
                </c:pt>
                <c:pt idx="11">
                  <c:v>#N/A</c:v>
                </c:pt>
                <c:pt idx="12">
                  <c:v>#N/A</c:v>
                </c:pt>
                <c:pt idx="13">
                  <c:v>1288</c:v>
                </c:pt>
                <c:pt idx="14">
                  <c:v>#N/A</c:v>
                </c:pt>
              </c:numCache>
            </c:numRef>
          </c:val>
          <c:smooth val="0"/>
          <c:extLst xmlns:c16r2="http://schemas.microsoft.com/office/drawing/2015/06/chart">
            <c:ext xmlns:c16="http://schemas.microsoft.com/office/drawing/2014/chart" uri="{C3380CC4-5D6E-409C-BE32-E72D297353CC}">
              <c16:uniqueId val="{0000000B-72FD-4F71-81CA-F72D28F7D771}"/>
            </c:ext>
          </c:extLst>
        </c:ser>
        <c:dLbls>
          <c:showLegendKey val="0"/>
          <c:showVal val="0"/>
          <c:showCatName val="0"/>
          <c:showSerName val="0"/>
          <c:showPercent val="0"/>
          <c:showBubbleSize val="0"/>
        </c:dLbls>
        <c:marker val="1"/>
        <c:smooth val="0"/>
        <c:axId val="480553920"/>
        <c:axId val="480546864"/>
      </c:lineChart>
      <c:catAx>
        <c:axId val="4805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546864"/>
        <c:crosses val="autoZero"/>
        <c:auto val="1"/>
        <c:lblAlgn val="ctr"/>
        <c:lblOffset val="100"/>
        <c:tickLblSkip val="1"/>
        <c:tickMarkSkip val="1"/>
        <c:noMultiLvlLbl val="0"/>
      </c:catAx>
      <c:valAx>
        <c:axId val="48054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2123</c:v>
                </c:pt>
                <c:pt idx="1">
                  <c:v>2205</c:v>
                </c:pt>
                <c:pt idx="2">
                  <c:v>2036</c:v>
                </c:pt>
              </c:numCache>
            </c:numRef>
          </c:val>
          <c:extLst xmlns:c16r2="http://schemas.microsoft.com/office/drawing/2015/06/chart">
            <c:ext xmlns:c16="http://schemas.microsoft.com/office/drawing/2014/chart" uri="{C3380CC4-5D6E-409C-BE32-E72D297353CC}">
              <c16:uniqueId val="{00000000-9473-47CD-8185-8C13B8068E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70</c:v>
                </c:pt>
                <c:pt idx="2">
                  <c:v>70</c:v>
                </c:pt>
              </c:numCache>
            </c:numRef>
          </c:val>
          <c:extLst xmlns:c16r2="http://schemas.microsoft.com/office/drawing/2015/06/chart">
            <c:ext xmlns:c16="http://schemas.microsoft.com/office/drawing/2014/chart" uri="{C3380CC4-5D6E-409C-BE32-E72D297353CC}">
              <c16:uniqueId val="{00000001-9473-47CD-8185-8C13B8068E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670</c:v>
                </c:pt>
                <c:pt idx="1">
                  <c:v>608</c:v>
                </c:pt>
                <c:pt idx="2">
                  <c:v>593</c:v>
                </c:pt>
              </c:numCache>
            </c:numRef>
          </c:val>
          <c:extLst xmlns:c16r2="http://schemas.microsoft.com/office/drawing/2015/06/chart">
            <c:ext xmlns:c16="http://schemas.microsoft.com/office/drawing/2014/chart" uri="{C3380CC4-5D6E-409C-BE32-E72D297353CC}">
              <c16:uniqueId val="{00000002-9473-47CD-8185-8C13B8068EAB}"/>
            </c:ext>
          </c:extLst>
        </c:ser>
        <c:dLbls>
          <c:showLegendKey val="0"/>
          <c:showVal val="0"/>
          <c:showCatName val="0"/>
          <c:showSerName val="0"/>
          <c:showPercent val="0"/>
          <c:showBubbleSize val="0"/>
        </c:dLbls>
        <c:gapWidth val="120"/>
        <c:overlap val="100"/>
        <c:axId val="480548040"/>
        <c:axId val="480547256"/>
      </c:barChart>
      <c:catAx>
        <c:axId val="48054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547256"/>
        <c:crosses val="autoZero"/>
        <c:auto val="1"/>
        <c:lblAlgn val="ctr"/>
        <c:lblOffset val="100"/>
        <c:tickLblSkip val="1"/>
        <c:tickMarkSkip val="1"/>
        <c:noMultiLvlLbl val="0"/>
      </c:catAx>
      <c:valAx>
        <c:axId val="480547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54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横ばいの数値を示しており、類似団体の平均値と同水準で推移している。基幹産業である農業に対して積極的施策を行っているものの、少子化・労働者不足による後継者への事業の継承が厳しく、他産業においても事業の拡大は限定的であることから税収の大幅な増加は見込めない。引き続き、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年度の数値</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を目下の目標に、投資的経費の抑制等による歳出削減や更なる税の徴収強化による歳入確保、また人口増に繋がる移住定住策の促進に努め、財政基盤の強化を図る。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xdr:cNvCxnSpPr/>
      </xdr:nvCxnSpPr>
      <xdr:spPr>
        <a:xfrm flipV="1">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起債の元利償還金の増加により前年度より</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ポイント上昇した。今後も元利償還金の財政支出は継続する見込みであり、一方で経常一般財源が増加する要因も見当たらないことから、経常収支比率は高止まりする見込みである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ような状況下において比率の大幅な低下は難しいところであるが、対前年比減を目標に、行政評価等による事業の見直しを実施、また、一部事務組合等に対しては、引き続き町の行政改革と併せて運営改善の継続を求め、支出の抑制を進める。また、町税、国民健康保険税、保育料などの徴収を強化し、一般財源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36830</xdr:rowOff>
    </xdr:to>
    <xdr:cxnSp macro="">
      <xdr:nvCxnSpPr>
        <xdr:cNvPr id="130" name="直線コネクタ 129"/>
        <xdr:cNvCxnSpPr/>
      </xdr:nvCxnSpPr>
      <xdr:spPr>
        <a:xfrm>
          <a:off x="4114800" y="109880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15240</xdr:rowOff>
    </xdr:to>
    <xdr:cxnSp macro="">
      <xdr:nvCxnSpPr>
        <xdr:cNvPr id="133" name="直線コネクタ 132"/>
        <xdr:cNvCxnSpPr/>
      </xdr:nvCxnSpPr>
      <xdr:spPr>
        <a:xfrm>
          <a:off x="3225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63</xdr:row>
      <xdr:rowOff>150495</xdr:rowOff>
    </xdr:to>
    <xdr:cxnSp macro="">
      <xdr:nvCxnSpPr>
        <xdr:cNvPr id="136" name="直線コネクタ 135"/>
        <xdr:cNvCxnSpPr/>
      </xdr:nvCxnSpPr>
      <xdr:spPr>
        <a:xfrm flipV="1">
          <a:off x="2336800" y="108794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63</xdr:row>
      <xdr:rowOff>150495</xdr:rowOff>
    </xdr:to>
    <xdr:cxnSp macro="">
      <xdr:nvCxnSpPr>
        <xdr:cNvPr id="139" name="直線コネクタ 138"/>
        <xdr:cNvCxnSpPr/>
      </xdr:nvCxnSpPr>
      <xdr:spPr>
        <a:xfrm>
          <a:off x="1447800" y="1057179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9" name="楕円 148"/>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0"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3" name="楕円 152"/>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4" name="テキスト ボックス 153"/>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5" name="楕円 154"/>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6" name="テキスト ボックス 155"/>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7" name="楕円 156"/>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58" name="テキスト ボックス 157"/>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昨年と比較して</a:t>
          </a:r>
          <a:r>
            <a:rPr kumimoji="1" lang="en-US" altLang="ja-JP" sz="1300">
              <a:latin typeface="ＭＳ Ｐゴシック" panose="020B0600070205080204" pitchFamily="50" charset="-128"/>
              <a:ea typeface="ＭＳ Ｐゴシック" panose="020B0600070205080204" pitchFamily="50" charset="-128"/>
            </a:rPr>
            <a:t>8,807</a:t>
          </a:r>
          <a:r>
            <a:rPr kumimoji="1" lang="ja-JP" altLang="en-US" sz="1300">
              <a:latin typeface="ＭＳ Ｐゴシック" panose="020B0600070205080204" pitchFamily="50" charset="-128"/>
              <a:ea typeface="ＭＳ Ｐゴシック" panose="020B0600070205080204" pitchFamily="50" charset="-128"/>
            </a:rPr>
            <a:t>円増加したが、類似団体平均値を</a:t>
          </a:r>
          <a:r>
            <a:rPr kumimoji="1" lang="en-US" altLang="ja-JP" sz="1300">
              <a:latin typeface="ＭＳ Ｐゴシック" panose="020B0600070205080204" pitchFamily="50" charset="-128"/>
              <a:ea typeface="ＭＳ Ｐゴシック" panose="020B0600070205080204" pitchFamily="50" charset="-128"/>
            </a:rPr>
            <a:t>59,755</a:t>
          </a:r>
          <a:r>
            <a:rPr kumimoji="1" lang="ja-JP" altLang="en-US" sz="1300">
              <a:latin typeface="ＭＳ Ｐゴシック" panose="020B0600070205080204" pitchFamily="50" charset="-128"/>
              <a:ea typeface="ＭＳ Ｐゴシック" panose="020B0600070205080204" pitchFamily="50" charset="-128"/>
            </a:rPr>
            <a:t>円下回った。要因としては、類似団体の中での人口当たりの職員数が少ないことで人件費が他団体を下回ったためと分析する。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行政改革大綱に位置付けられた定員管理目標を達成しながらも、多様な任用の在り方を活用し、住民サービスの低下を招かないようバランスのとれた効果的な行財政運営に努める。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50668</xdr:rowOff>
    </xdr:from>
    <xdr:to>
      <xdr:col>23</xdr:col>
      <xdr:colOff>133350</xdr:colOff>
      <xdr:row>82</xdr:row>
      <xdr:rowOff>93170</xdr:rowOff>
    </xdr:to>
    <xdr:cxnSp macro="">
      <xdr:nvCxnSpPr>
        <xdr:cNvPr id="191" name="直線コネクタ 190"/>
        <xdr:cNvCxnSpPr/>
      </xdr:nvCxnSpPr>
      <xdr:spPr>
        <a:xfrm>
          <a:off x="4114800" y="14109568"/>
          <a:ext cx="8382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50668</xdr:rowOff>
    </xdr:from>
    <xdr:to>
      <xdr:col>19</xdr:col>
      <xdr:colOff>133350</xdr:colOff>
      <xdr:row>83</xdr:row>
      <xdr:rowOff>150608</xdr:rowOff>
    </xdr:to>
    <xdr:cxnSp macro="">
      <xdr:nvCxnSpPr>
        <xdr:cNvPr id="194" name="直線コネクタ 193"/>
        <xdr:cNvCxnSpPr/>
      </xdr:nvCxnSpPr>
      <xdr:spPr>
        <a:xfrm flipV="1">
          <a:off x="3225800" y="14109568"/>
          <a:ext cx="889000" cy="27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20210</xdr:rowOff>
    </xdr:from>
    <xdr:to>
      <xdr:col>15</xdr:col>
      <xdr:colOff>82550</xdr:colOff>
      <xdr:row>83</xdr:row>
      <xdr:rowOff>150608</xdr:rowOff>
    </xdr:to>
    <xdr:cxnSp macro="">
      <xdr:nvCxnSpPr>
        <xdr:cNvPr id="197" name="直線コネクタ 196"/>
        <xdr:cNvCxnSpPr/>
      </xdr:nvCxnSpPr>
      <xdr:spPr>
        <a:xfrm>
          <a:off x="2336800" y="14250560"/>
          <a:ext cx="889000" cy="1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23647</xdr:rowOff>
    </xdr:from>
    <xdr:to>
      <xdr:col>11</xdr:col>
      <xdr:colOff>31750</xdr:colOff>
      <xdr:row>83</xdr:row>
      <xdr:rowOff>20210</xdr:rowOff>
    </xdr:to>
    <xdr:cxnSp macro="">
      <xdr:nvCxnSpPr>
        <xdr:cNvPr id="200" name="直線コネクタ 199"/>
        <xdr:cNvCxnSpPr/>
      </xdr:nvCxnSpPr>
      <xdr:spPr>
        <a:xfrm>
          <a:off x="1447800" y="14082547"/>
          <a:ext cx="889000" cy="1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42370</xdr:rowOff>
    </xdr:from>
    <xdr:to>
      <xdr:col>23</xdr:col>
      <xdr:colOff>184150</xdr:colOff>
      <xdr:row>82</xdr:row>
      <xdr:rowOff>143970</xdr:rowOff>
    </xdr:to>
    <xdr:sp macro="" textlink="">
      <xdr:nvSpPr>
        <xdr:cNvPr id="210" name="楕円 209"/>
        <xdr:cNvSpPr/>
      </xdr:nvSpPr>
      <xdr:spPr>
        <a:xfrm>
          <a:off x="4902200" y="141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58897</xdr:rowOff>
    </xdr:from>
    <xdr:ext cx="762000" cy="259045"/>
    <xdr:sp macro="" textlink="">
      <xdr:nvSpPr>
        <xdr:cNvPr id="211" name="人件費・物件費等の状況該当値テキスト"/>
        <xdr:cNvSpPr txBox="1"/>
      </xdr:nvSpPr>
      <xdr:spPr>
        <a:xfrm>
          <a:off x="5041900" y="139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171318</xdr:rowOff>
    </xdr:from>
    <xdr:to>
      <xdr:col>19</xdr:col>
      <xdr:colOff>184150</xdr:colOff>
      <xdr:row>82</xdr:row>
      <xdr:rowOff>101468</xdr:rowOff>
    </xdr:to>
    <xdr:sp macro="" textlink="">
      <xdr:nvSpPr>
        <xdr:cNvPr id="212" name="楕円 211"/>
        <xdr:cNvSpPr/>
      </xdr:nvSpPr>
      <xdr:spPr>
        <a:xfrm>
          <a:off x="4064000" y="140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111645</xdr:rowOff>
    </xdr:from>
    <xdr:ext cx="736600" cy="259045"/>
    <xdr:sp macro="" textlink="">
      <xdr:nvSpPr>
        <xdr:cNvPr id="213" name="テキスト ボックス 212"/>
        <xdr:cNvSpPr txBox="1"/>
      </xdr:nvSpPr>
      <xdr:spPr>
        <a:xfrm>
          <a:off x="3733800" y="1382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99808</xdr:rowOff>
    </xdr:from>
    <xdr:to>
      <xdr:col>15</xdr:col>
      <xdr:colOff>133350</xdr:colOff>
      <xdr:row>84</xdr:row>
      <xdr:rowOff>29958</xdr:rowOff>
    </xdr:to>
    <xdr:sp macro="" textlink="">
      <xdr:nvSpPr>
        <xdr:cNvPr id="214" name="楕円 213"/>
        <xdr:cNvSpPr/>
      </xdr:nvSpPr>
      <xdr:spPr>
        <a:xfrm>
          <a:off x="3175000" y="143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14735</xdr:rowOff>
    </xdr:from>
    <xdr:ext cx="762000" cy="259045"/>
    <xdr:sp macro="" textlink="">
      <xdr:nvSpPr>
        <xdr:cNvPr id="215" name="テキスト ボックス 214"/>
        <xdr:cNvSpPr txBox="1"/>
      </xdr:nvSpPr>
      <xdr:spPr>
        <a:xfrm>
          <a:off x="2844800" y="144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140860</xdr:rowOff>
    </xdr:from>
    <xdr:to>
      <xdr:col>11</xdr:col>
      <xdr:colOff>82550</xdr:colOff>
      <xdr:row>83</xdr:row>
      <xdr:rowOff>71010</xdr:rowOff>
    </xdr:to>
    <xdr:sp macro="" textlink="">
      <xdr:nvSpPr>
        <xdr:cNvPr id="216" name="楕円 215"/>
        <xdr:cNvSpPr/>
      </xdr:nvSpPr>
      <xdr:spPr>
        <a:xfrm>
          <a:off x="2286000" y="141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81187</xdr:rowOff>
    </xdr:from>
    <xdr:ext cx="762000" cy="259045"/>
    <xdr:sp macro="" textlink="">
      <xdr:nvSpPr>
        <xdr:cNvPr id="217" name="テキスト ボックス 216"/>
        <xdr:cNvSpPr txBox="1"/>
      </xdr:nvSpPr>
      <xdr:spPr>
        <a:xfrm>
          <a:off x="1955800" y="139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144297</xdr:rowOff>
    </xdr:from>
    <xdr:to>
      <xdr:col>7</xdr:col>
      <xdr:colOff>31750</xdr:colOff>
      <xdr:row>82</xdr:row>
      <xdr:rowOff>74447</xdr:rowOff>
    </xdr:to>
    <xdr:sp macro="" textlink="">
      <xdr:nvSpPr>
        <xdr:cNvPr id="218" name="楕円 217"/>
        <xdr:cNvSpPr/>
      </xdr:nvSpPr>
      <xdr:spPr>
        <a:xfrm>
          <a:off x="1397000" y="140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84624</xdr:rowOff>
    </xdr:from>
    <xdr:ext cx="762000" cy="259045"/>
    <xdr:sp macro="" textlink="">
      <xdr:nvSpPr>
        <xdr:cNvPr id="219" name="テキスト ボックス 218"/>
        <xdr:cNvSpPr txBox="1"/>
      </xdr:nvSpPr>
      <xdr:spPr>
        <a:xfrm>
          <a:off x="1066800" y="138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ポイント下降した。類似団体との比較でみると、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ポイント低くなっている。本指数は職員の年齢構成の影響を受けやすい一面があるが、今後も定員管理と給与適正化に努め、現在の水準を維持していく。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30843</xdr:rowOff>
    </xdr:to>
    <xdr:cxnSp macro="">
      <xdr:nvCxnSpPr>
        <xdr:cNvPr id="255" name="直線コネクタ 254"/>
        <xdr:cNvCxnSpPr/>
      </xdr:nvCxnSpPr>
      <xdr:spPr>
        <a:xfrm flipV="1">
          <a:off x="16179800" y="143119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58" name="直線コネクタ 257"/>
        <xdr:cNvCxnSpPr/>
      </xdr:nvCxnSpPr>
      <xdr:spPr>
        <a:xfrm>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85</xdr:row>
      <xdr:rowOff>14514</xdr:rowOff>
    </xdr:to>
    <xdr:cxnSp macro="">
      <xdr:nvCxnSpPr>
        <xdr:cNvPr id="261" name="直線コネクタ 260"/>
        <xdr:cNvCxnSpPr/>
      </xdr:nvCxnSpPr>
      <xdr:spPr>
        <a:xfrm flipV="1">
          <a:off x="14401800" y="1432922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83457</xdr:rowOff>
    </xdr:to>
    <xdr:cxnSp macro="">
      <xdr:nvCxnSpPr>
        <xdr:cNvPr id="264" name="直線コネクタ 263"/>
        <xdr:cNvCxnSpPr/>
      </xdr:nvCxnSpPr>
      <xdr:spPr>
        <a:xfrm flipV="1">
          <a:off x="13512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6" name="楕円 275"/>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7" name="テキスト ボックス 276"/>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3" name="テキスト ボックス 282"/>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新規採用の抑制など行政改革実施計画に基づく定員管理の結果、職員数は前年と増減はないが、前年比</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人の増加となった。全国の平均より高い数値となっているが、類似団体平均と比較した場合</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人下回っている。既にプランに定める目標人員数値は達成しており、現時点で今後人員が大きく変動する見込みはないが、引き続き住民サービスの低下を招かない行政運営と適正な定員管理を進めていく。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8114</xdr:rowOff>
    </xdr:from>
    <xdr:to>
      <xdr:col>81</xdr:col>
      <xdr:colOff>44450</xdr:colOff>
      <xdr:row>61</xdr:row>
      <xdr:rowOff>46990</xdr:rowOff>
    </xdr:to>
    <xdr:cxnSp macro="">
      <xdr:nvCxnSpPr>
        <xdr:cNvPr id="318" name="直線コネクタ 317"/>
        <xdr:cNvCxnSpPr/>
      </xdr:nvCxnSpPr>
      <xdr:spPr>
        <a:xfrm>
          <a:off x="16179800" y="10466564"/>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150071</xdr:rowOff>
    </xdr:from>
    <xdr:to>
      <xdr:col>77</xdr:col>
      <xdr:colOff>44450</xdr:colOff>
      <xdr:row>61</xdr:row>
      <xdr:rowOff>8114</xdr:rowOff>
    </xdr:to>
    <xdr:cxnSp macro="">
      <xdr:nvCxnSpPr>
        <xdr:cNvPr id="321" name="直線コネクタ 320"/>
        <xdr:cNvCxnSpPr/>
      </xdr:nvCxnSpPr>
      <xdr:spPr>
        <a:xfrm>
          <a:off x="15290800" y="10437071"/>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150071</xdr:rowOff>
    </xdr:to>
    <xdr:cxnSp macro="">
      <xdr:nvCxnSpPr>
        <xdr:cNvPr id="324" name="直線コネクタ 323"/>
        <xdr:cNvCxnSpPr/>
      </xdr:nvCxnSpPr>
      <xdr:spPr>
        <a:xfrm>
          <a:off x="14401800" y="1038881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79022</xdr:rowOff>
    </xdr:from>
    <xdr:to>
      <xdr:col>68</xdr:col>
      <xdr:colOff>152400</xdr:colOff>
      <xdr:row>60</xdr:row>
      <xdr:rowOff>101812</xdr:rowOff>
    </xdr:to>
    <xdr:cxnSp macro="">
      <xdr:nvCxnSpPr>
        <xdr:cNvPr id="327" name="直線コネクタ 326"/>
        <xdr:cNvCxnSpPr/>
      </xdr:nvCxnSpPr>
      <xdr:spPr>
        <a:xfrm>
          <a:off x="13512800" y="10366022"/>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7" name="楕円 336"/>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38"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128764</xdr:rowOff>
    </xdr:from>
    <xdr:to>
      <xdr:col>77</xdr:col>
      <xdr:colOff>95250</xdr:colOff>
      <xdr:row>61</xdr:row>
      <xdr:rowOff>58914</xdr:rowOff>
    </xdr:to>
    <xdr:sp macro="" textlink="">
      <xdr:nvSpPr>
        <xdr:cNvPr id="339" name="楕円 338"/>
        <xdr:cNvSpPr/>
      </xdr:nvSpPr>
      <xdr:spPr>
        <a:xfrm>
          <a:off x="16129000" y="10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69091</xdr:rowOff>
    </xdr:from>
    <xdr:ext cx="736600" cy="259045"/>
    <xdr:sp macro="" textlink="">
      <xdr:nvSpPr>
        <xdr:cNvPr id="340" name="テキスト ボックス 339"/>
        <xdr:cNvSpPr txBox="1"/>
      </xdr:nvSpPr>
      <xdr:spPr>
        <a:xfrm>
          <a:off x="15798800" y="1018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41" name="楕円 340"/>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2" name="テキスト ボックス 341"/>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3" name="楕円 342"/>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4" name="テキスト ボックス 343"/>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28222</xdr:rowOff>
    </xdr:from>
    <xdr:to>
      <xdr:col>64</xdr:col>
      <xdr:colOff>152400</xdr:colOff>
      <xdr:row>60</xdr:row>
      <xdr:rowOff>129822</xdr:rowOff>
    </xdr:to>
    <xdr:sp macro="" textlink="">
      <xdr:nvSpPr>
        <xdr:cNvPr id="345" name="楕円 344"/>
        <xdr:cNvSpPr/>
      </xdr:nvSpPr>
      <xdr:spPr>
        <a:xfrm>
          <a:off x="13462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139999</xdr:rowOff>
    </xdr:from>
    <xdr:ext cx="762000" cy="259045"/>
    <xdr:sp macro="" textlink="">
      <xdr:nvSpPr>
        <xdr:cNvPr id="346" name="テキスト ボックス 345"/>
        <xdr:cNvSpPr txBox="1"/>
      </xdr:nvSpPr>
      <xdr:spPr>
        <a:xfrm>
          <a:off x="13131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３ヶ年の平均値を示しており、前年度から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ポイント増加、類似団体平均との比較では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ポイント下回っている。しかしながら単年度で見た場合、</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ポイント上昇しており、下水道事業における地方債の元利償還金に充てたと認められる繰入金が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百万円増加したことが要因となっている。防災行政無線デジタル化事業等の大型事業に伴う償還が始まっており、今後比率上昇が見込まれるが、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％を上限とし、事業の適正な選択等によりできるだけ起債に頼らない財政運営に努めていくとともに、下水道事業の経営状況の改善にも取り組んでいく。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54328</xdr:rowOff>
    </xdr:to>
    <xdr:cxnSp macro="">
      <xdr:nvCxnSpPr>
        <xdr:cNvPr id="381" name="直線コネクタ 380"/>
        <xdr:cNvCxnSpPr/>
      </xdr:nvCxnSpPr>
      <xdr:spPr>
        <a:xfrm>
          <a:off x="16179800" y="64755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131939</xdr:rowOff>
    </xdr:from>
    <xdr:to>
      <xdr:col>77</xdr:col>
      <xdr:colOff>44450</xdr:colOff>
      <xdr:row>38</xdr:row>
      <xdr:rowOff>27517</xdr:rowOff>
    </xdr:to>
    <xdr:cxnSp macro="">
      <xdr:nvCxnSpPr>
        <xdr:cNvPr id="384" name="直線コネクタ 383"/>
        <xdr:cNvCxnSpPr/>
      </xdr:nvCxnSpPr>
      <xdr:spPr>
        <a:xfrm flipV="1">
          <a:off x="15290800" y="64755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121355</xdr:rowOff>
    </xdr:to>
    <xdr:cxnSp macro="">
      <xdr:nvCxnSpPr>
        <xdr:cNvPr id="387" name="直線コネクタ 386"/>
        <xdr:cNvCxnSpPr/>
      </xdr:nvCxnSpPr>
      <xdr:spPr>
        <a:xfrm flipV="1">
          <a:off x="14401800" y="65426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40</xdr:row>
      <xdr:rowOff>33161</xdr:rowOff>
    </xdr:to>
    <xdr:cxnSp macro="">
      <xdr:nvCxnSpPr>
        <xdr:cNvPr id="390" name="直線コネクタ 389"/>
        <xdr:cNvCxnSpPr/>
      </xdr:nvCxnSpPr>
      <xdr:spPr>
        <a:xfrm flipV="1">
          <a:off x="13512800" y="66364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macro="" textlink="">
      <xdr:nvSpPr>
        <xdr:cNvPr id="400" name="楕円 399"/>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macro="" textlink="">
      <xdr:nvSpPr>
        <xdr:cNvPr id="401" name="公債費負担の状況該当値テキスト"/>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402" name="楕円 401"/>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403" name="テキスト ボックス 402"/>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4" name="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5" name="テキスト ボックス 40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06" name="楕円 405"/>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07" name="テキスト ボックス 406"/>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08" name="楕円 407"/>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09" name="テキスト ボックス 408"/>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類似団体平均を下回って推移しているものの、前年度か</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となった。主な要因として、合併特例債元利償還金や臨時財政対策債償還金に対する基準財政需要額算入額が減少したことや起債の償還に充当可能な財源が減少したことが挙げられる。引き続き公債費等義務的経費の圧縮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43434</xdr:rowOff>
    </xdr:from>
    <xdr:to>
      <xdr:col>81</xdr:col>
      <xdr:colOff>44450</xdr:colOff>
      <xdr:row>15</xdr:row>
      <xdr:rowOff>119041</xdr:rowOff>
    </xdr:to>
    <xdr:cxnSp macro="">
      <xdr:nvCxnSpPr>
        <xdr:cNvPr id="443" name="直線コネクタ 442"/>
        <xdr:cNvCxnSpPr/>
      </xdr:nvCxnSpPr>
      <xdr:spPr>
        <a:xfrm>
          <a:off x="16179800" y="2615184"/>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4"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xdr:rowOff>
    </xdr:from>
    <xdr:to>
      <xdr:col>77</xdr:col>
      <xdr:colOff>44450</xdr:colOff>
      <xdr:row>15</xdr:row>
      <xdr:rowOff>43434</xdr:rowOff>
    </xdr:to>
    <xdr:cxnSp macro="">
      <xdr:nvCxnSpPr>
        <xdr:cNvPr id="446" name="直線コネクタ 445"/>
        <xdr:cNvCxnSpPr/>
      </xdr:nvCxnSpPr>
      <xdr:spPr>
        <a:xfrm>
          <a:off x="15290800" y="258864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8" name="テキスト ボックス 447"/>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119973</xdr:rowOff>
    </xdr:from>
    <xdr:to>
      <xdr:col>72</xdr:col>
      <xdr:colOff>203200</xdr:colOff>
      <xdr:row>15</xdr:row>
      <xdr:rowOff>16891</xdr:rowOff>
    </xdr:to>
    <xdr:cxnSp macro="">
      <xdr:nvCxnSpPr>
        <xdr:cNvPr id="449" name="直線コネクタ 448"/>
        <xdr:cNvCxnSpPr/>
      </xdr:nvCxnSpPr>
      <xdr:spPr>
        <a:xfrm>
          <a:off x="14401800" y="252027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39472</xdr:rowOff>
    </xdr:from>
    <xdr:ext cx="762000" cy="259045"/>
    <xdr:sp macro="" textlink="">
      <xdr:nvSpPr>
        <xdr:cNvPr id="451" name="テキスト ボックス 450"/>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119973</xdr:rowOff>
    </xdr:from>
    <xdr:to>
      <xdr:col>68</xdr:col>
      <xdr:colOff>152400</xdr:colOff>
      <xdr:row>14</xdr:row>
      <xdr:rowOff>132038</xdr:rowOff>
    </xdr:to>
    <xdr:cxnSp macro="">
      <xdr:nvCxnSpPr>
        <xdr:cNvPr id="452" name="直線コネクタ 451"/>
        <xdr:cNvCxnSpPr/>
      </xdr:nvCxnSpPr>
      <xdr:spPr>
        <a:xfrm flipV="1">
          <a:off x="13512800" y="25202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4" name="テキスト ボックス 453"/>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6" name="テキスト ボックス 455"/>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68241</xdr:rowOff>
    </xdr:from>
    <xdr:to>
      <xdr:col>81</xdr:col>
      <xdr:colOff>95250</xdr:colOff>
      <xdr:row>15</xdr:row>
      <xdr:rowOff>169841</xdr:rowOff>
    </xdr:to>
    <xdr:sp macro="" textlink="">
      <xdr:nvSpPr>
        <xdr:cNvPr id="462" name="楕円 461"/>
        <xdr:cNvSpPr/>
      </xdr:nvSpPr>
      <xdr:spPr>
        <a:xfrm>
          <a:off x="169672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84768</xdr:rowOff>
    </xdr:from>
    <xdr:ext cx="762000" cy="259045"/>
    <xdr:sp macro="" textlink="">
      <xdr:nvSpPr>
        <xdr:cNvPr id="463" name="将来負担の状況該当値テキスト"/>
        <xdr:cNvSpPr txBox="1"/>
      </xdr:nvSpPr>
      <xdr:spPr>
        <a:xfrm>
          <a:off x="17106900" y="24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164084</xdr:rowOff>
    </xdr:from>
    <xdr:to>
      <xdr:col>77</xdr:col>
      <xdr:colOff>95250</xdr:colOff>
      <xdr:row>15</xdr:row>
      <xdr:rowOff>94234</xdr:rowOff>
    </xdr:to>
    <xdr:sp macro="" textlink="">
      <xdr:nvSpPr>
        <xdr:cNvPr id="464" name="楕円 463"/>
        <xdr:cNvSpPr/>
      </xdr:nvSpPr>
      <xdr:spPr>
        <a:xfrm>
          <a:off x="16129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104411</xdr:rowOff>
    </xdr:from>
    <xdr:ext cx="736600" cy="259045"/>
    <xdr:sp macro="" textlink="">
      <xdr:nvSpPr>
        <xdr:cNvPr id="465" name="テキスト ボックス 464"/>
        <xdr:cNvSpPr txBox="1"/>
      </xdr:nvSpPr>
      <xdr:spPr>
        <a:xfrm>
          <a:off x="15798800" y="233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66" name="楕円 465"/>
        <xdr:cNvSpPr/>
      </xdr:nvSpPr>
      <xdr:spPr>
        <a:xfrm>
          <a:off x="15240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67" name="テキスト ボックス 466"/>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69173</xdr:rowOff>
    </xdr:from>
    <xdr:to>
      <xdr:col>68</xdr:col>
      <xdr:colOff>203200</xdr:colOff>
      <xdr:row>14</xdr:row>
      <xdr:rowOff>170773</xdr:rowOff>
    </xdr:to>
    <xdr:sp macro="" textlink="">
      <xdr:nvSpPr>
        <xdr:cNvPr id="468" name="楕円 467"/>
        <xdr:cNvSpPr/>
      </xdr:nvSpPr>
      <xdr:spPr>
        <a:xfrm>
          <a:off x="14351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9500</xdr:rowOff>
    </xdr:from>
    <xdr:ext cx="762000" cy="259045"/>
    <xdr:sp macro="" textlink="">
      <xdr:nvSpPr>
        <xdr:cNvPr id="469" name="テキスト ボックス 468"/>
        <xdr:cNvSpPr txBox="1"/>
      </xdr:nvSpPr>
      <xdr:spPr>
        <a:xfrm>
          <a:off x="14020800" y="22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70" name="楕円 469"/>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21565</xdr:rowOff>
    </xdr:from>
    <xdr:ext cx="762000" cy="259045"/>
    <xdr:sp macro="" textlink="">
      <xdr:nvSpPr>
        <xdr:cNvPr id="471" name="テキスト ボックス 470"/>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年度の合併当初から行政改革プランに基づく人員の削減を行った結果、プランの目標値を達成しており、全国、県平均を大きく下回っている。前年度よりも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ポイント下降し、概ね適正な水準を維持している。権限移譲等により町の事務量は増加傾向にあるが、今後も、引き続き適正な人員管理を進めていく。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53522</xdr:rowOff>
    </xdr:to>
    <xdr:cxnSp macro="">
      <xdr:nvCxnSpPr>
        <xdr:cNvPr id="68" name="直線コネクタ 67"/>
        <xdr:cNvCxnSpPr/>
      </xdr:nvCxnSpPr>
      <xdr:spPr>
        <a:xfrm flipV="1">
          <a:off x="3987800" y="6707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148772</xdr:rowOff>
    </xdr:from>
    <xdr:to>
      <xdr:col>19</xdr:col>
      <xdr:colOff>187325</xdr:colOff>
      <xdr:row>39</xdr:row>
      <xdr:rowOff>53522</xdr:rowOff>
    </xdr:to>
    <xdr:cxnSp macro="">
      <xdr:nvCxnSpPr>
        <xdr:cNvPr id="71" name="直線コネクタ 70"/>
        <xdr:cNvCxnSpPr/>
      </xdr:nvCxnSpPr>
      <xdr:spPr>
        <a:xfrm>
          <a:off x="3098800" y="6663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148772</xdr:rowOff>
    </xdr:to>
    <xdr:cxnSp macro="">
      <xdr:nvCxnSpPr>
        <xdr:cNvPr id="74" name="直線コネクタ 73"/>
        <xdr:cNvCxnSpPr/>
      </xdr:nvCxnSpPr>
      <xdr:spPr>
        <a:xfrm>
          <a:off x="2209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38</xdr:row>
      <xdr:rowOff>127000</xdr:rowOff>
    </xdr:to>
    <xdr:cxnSp macro="">
      <xdr:nvCxnSpPr>
        <xdr:cNvPr id="77" name="直線コネクタ 76"/>
        <xdr:cNvCxnSpPr/>
      </xdr:nvCxnSpPr>
      <xdr:spPr>
        <a:xfrm>
          <a:off x="1320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97972</xdr:rowOff>
    </xdr:from>
    <xdr:to>
      <xdr:col>15</xdr:col>
      <xdr:colOff>149225</xdr:colOff>
      <xdr:row>39</xdr:row>
      <xdr:rowOff>28122</xdr:rowOff>
    </xdr:to>
    <xdr:sp macro="" textlink="">
      <xdr:nvSpPr>
        <xdr:cNvPr id="91" name="楕円 90"/>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92" name="テキスト ボックス 91"/>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65315</xdr:rowOff>
    </xdr:from>
    <xdr:to>
      <xdr:col>6</xdr:col>
      <xdr:colOff>171450</xdr:colOff>
      <xdr:row>38</xdr:row>
      <xdr:rowOff>166915</xdr:rowOff>
    </xdr:to>
    <xdr:sp macro="" textlink="">
      <xdr:nvSpPr>
        <xdr:cNvPr id="95" name="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類似団体の平均値と比較してやや低い数値で推移してきており、今年度は前年度から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ポイント下降した。需用費や委託料などの経常経費削減に引き続き重点を置き、徹底した事務事業の合理化を進める。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26307</xdr:rowOff>
    </xdr:to>
    <xdr:cxnSp macro="">
      <xdr:nvCxnSpPr>
        <xdr:cNvPr id="131" name="直線コネクタ 130"/>
        <xdr:cNvCxnSpPr/>
      </xdr:nvCxnSpPr>
      <xdr:spPr>
        <a:xfrm flipV="1">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26307</xdr:rowOff>
    </xdr:to>
    <xdr:cxnSp macro="">
      <xdr:nvCxnSpPr>
        <xdr:cNvPr id="134" name="直線コネクタ 133"/>
        <xdr:cNvCxnSpPr/>
      </xdr:nvCxnSpPr>
      <xdr:spPr>
        <a:xfrm>
          <a:off x="14782800" y="290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165100</xdr:rowOff>
    </xdr:to>
    <xdr:cxnSp macro="">
      <xdr:nvCxnSpPr>
        <xdr:cNvPr id="137" name="直線コネクタ 136"/>
        <xdr:cNvCxnSpPr/>
      </xdr:nvCxnSpPr>
      <xdr:spPr>
        <a:xfrm>
          <a:off x="13893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132443</xdr:rowOff>
    </xdr:to>
    <xdr:cxnSp macro="">
      <xdr:nvCxnSpPr>
        <xdr:cNvPr id="140" name="直線コネクタ 139"/>
        <xdr:cNvCxnSpPr/>
      </xdr:nvCxnSpPr>
      <xdr:spPr>
        <a:xfrm>
          <a:off x="13004800" y="2788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50" name="楕円 149"/>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51"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2" name="楕円 151"/>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3" name="テキスト ボックス 152"/>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6" name="楕円 155"/>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7" name="テキスト ボックス 156"/>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8" name="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全国、県平均を大きく下回っているが、類似団体との比較では高い水準で推移している。保育所費に係る扶助費の総額が増加し、今年度の扶助費割合は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なお、少子化対策として実施しているこども医療費助成制度等の施策を積極的、継続的に実施していることから、今後も同程度で推移する見込みである。行政評価等を活用した施策の重点化により効果的な福祉事業に取り組み、扶助費の更なる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118835</xdr:rowOff>
    </xdr:to>
    <xdr:cxnSp macro="">
      <xdr:nvCxnSpPr>
        <xdr:cNvPr id="194" name="直線コネクタ 193"/>
        <xdr:cNvCxnSpPr/>
      </xdr:nvCxnSpPr>
      <xdr:spPr>
        <a:xfrm>
          <a:off x="3987800" y="9858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118835</xdr:rowOff>
    </xdr:to>
    <xdr:cxnSp macro="">
      <xdr:nvCxnSpPr>
        <xdr:cNvPr id="197" name="直線コネクタ 196"/>
        <xdr:cNvCxnSpPr/>
      </xdr:nvCxnSpPr>
      <xdr:spPr>
        <a:xfrm flipV="1">
          <a:off x="3098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12700</xdr:rowOff>
    </xdr:to>
    <xdr:cxnSp macro="">
      <xdr:nvCxnSpPr>
        <xdr:cNvPr id="200" name="直線コネクタ 199"/>
        <xdr:cNvCxnSpPr/>
      </xdr:nvCxnSpPr>
      <xdr:spPr>
        <a:xfrm flipV="1">
          <a:off x="2209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12700</xdr:rowOff>
    </xdr:to>
    <xdr:cxnSp macro="">
      <xdr:nvCxnSpPr>
        <xdr:cNvPr id="203" name="直線コネクタ 202"/>
        <xdr:cNvCxnSpPr/>
      </xdr:nvCxnSpPr>
      <xdr:spPr>
        <a:xfrm>
          <a:off x="1320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3" name="楕円 212"/>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4"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5" name="楕円 21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6" name="テキスト ボックス 215"/>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7" name="楕円 216"/>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8" name="テキスト ボックス 21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9" name="楕円 218"/>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20" name="テキスト ボックス 219"/>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21" name="楕円 220"/>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2" name="テキスト ボックス 221"/>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下水道会計への繰出金が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百万円増加し、昨年に比べ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類似団体と比較しても高い水準で推移しており、今後も施設の老朽化による維持補修費増や他会計に対する操出金の増が見込まれる。公共施設については、公共施設等総合管理計画に基づき経過的かつ効率的な維持管理を行い、財政負担の軽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119380</xdr:rowOff>
    </xdr:to>
    <xdr:cxnSp macro="">
      <xdr:nvCxnSpPr>
        <xdr:cNvPr id="255" name="直線コネクタ 254"/>
        <xdr:cNvCxnSpPr/>
      </xdr:nvCxnSpPr>
      <xdr:spPr>
        <a:xfrm>
          <a:off x="15671800" y="9987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43180</xdr:rowOff>
    </xdr:to>
    <xdr:cxnSp macro="">
      <xdr:nvCxnSpPr>
        <xdr:cNvPr id="258" name="直線コネクタ 257"/>
        <xdr:cNvCxnSpPr/>
      </xdr:nvCxnSpPr>
      <xdr:spPr>
        <a:xfrm>
          <a:off x="14782800" y="989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111760</xdr:rowOff>
    </xdr:to>
    <xdr:cxnSp macro="">
      <xdr:nvCxnSpPr>
        <xdr:cNvPr id="261" name="直線コネクタ 260"/>
        <xdr:cNvCxnSpPr/>
      </xdr:nvCxnSpPr>
      <xdr:spPr>
        <a:xfrm flipV="1">
          <a:off x="13893800" y="989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111760</xdr:rowOff>
    </xdr:to>
    <xdr:cxnSp macro="">
      <xdr:nvCxnSpPr>
        <xdr:cNvPr id="264" name="直線コネクタ 263"/>
        <xdr:cNvCxnSpPr/>
      </xdr:nvCxnSpPr>
      <xdr:spPr>
        <a:xfrm>
          <a:off x="13004800" y="9956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4" name="楕円 273"/>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5"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6" name="楕円 275"/>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7" name="テキスト ボックス 276"/>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8" name="楕円 277"/>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9" name="テキスト ボックス 278"/>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81" name="テキスト ボックス 28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2" name="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ポイント低い割合となっているが、前年度と比較して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ポイント増加している。経常経費である一部事務組合負担金や多面的機能支払交付金の増加に伴い割合が高くなった。前年度比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％減を目標とし、行政評価等を活用した各種補助金等の見直しなどに取組み、経費縮減を図る。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81280</xdr:rowOff>
    </xdr:to>
    <xdr:cxnSp macro="">
      <xdr:nvCxnSpPr>
        <xdr:cNvPr id="316" name="直線コネクタ 315"/>
        <xdr:cNvCxnSpPr/>
      </xdr:nvCxnSpPr>
      <xdr:spPr>
        <a:xfrm>
          <a:off x="15671800" y="655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43180</xdr:rowOff>
    </xdr:to>
    <xdr:cxnSp macro="">
      <xdr:nvCxnSpPr>
        <xdr:cNvPr id="319" name="直線コネクタ 318"/>
        <xdr:cNvCxnSpPr/>
      </xdr:nvCxnSpPr>
      <xdr:spPr>
        <a:xfrm>
          <a:off x="14782800" y="650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35560</xdr:rowOff>
    </xdr:to>
    <xdr:cxnSp macro="">
      <xdr:nvCxnSpPr>
        <xdr:cNvPr id="322" name="直線コネクタ 321"/>
        <xdr:cNvCxnSpPr/>
      </xdr:nvCxnSpPr>
      <xdr:spPr>
        <a:xfrm flipV="1">
          <a:off x="13893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38</xdr:row>
      <xdr:rowOff>35560</xdr:rowOff>
    </xdr:to>
    <xdr:cxnSp macro="">
      <xdr:nvCxnSpPr>
        <xdr:cNvPr id="325" name="直線コネクタ 324"/>
        <xdr:cNvCxnSpPr/>
      </xdr:nvCxnSpPr>
      <xdr:spPr>
        <a:xfrm>
          <a:off x="13004800" y="6428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5" name="楕円 334"/>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6"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7" name="楕円 336"/>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8" name="テキスト ボックス 337"/>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9" name="楕円 338"/>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40" name="テキスト ボックス 339"/>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41" name="楕円 340"/>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42" name="テキスト ボックス 341"/>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43" name="楕円 342"/>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44" name="テキスト ボックス 343"/>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ポイント上昇し、全国、県平均よりも高い水準となったが、類似団体の平均値と比べると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ポイント低い状況にある。大型事業の実施に伴う起債の償還の開始により、公債費は増加する見込みであるが、今後も事業厳選等により起債の抑制に努めるなど、公債費負担の軽減を図っていく。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52705</xdr:rowOff>
    </xdr:from>
    <xdr:to>
      <xdr:col>24</xdr:col>
      <xdr:colOff>25400</xdr:colOff>
      <xdr:row>76</xdr:row>
      <xdr:rowOff>161289</xdr:rowOff>
    </xdr:to>
    <xdr:cxnSp macro="">
      <xdr:nvCxnSpPr>
        <xdr:cNvPr id="373" name="直線コネクタ 372"/>
        <xdr:cNvCxnSpPr/>
      </xdr:nvCxnSpPr>
      <xdr:spPr>
        <a:xfrm>
          <a:off x="3987800" y="1308290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104139</xdr:rowOff>
    </xdr:to>
    <xdr:cxnSp macro="">
      <xdr:nvCxnSpPr>
        <xdr:cNvPr id="376" name="直線コネクタ 375"/>
        <xdr:cNvCxnSpPr/>
      </xdr:nvCxnSpPr>
      <xdr:spPr>
        <a:xfrm flipV="1">
          <a:off x="3098800" y="13082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104139</xdr:rowOff>
    </xdr:to>
    <xdr:cxnSp macro="">
      <xdr:nvCxnSpPr>
        <xdr:cNvPr id="379" name="直線コネクタ 378"/>
        <xdr:cNvCxnSpPr/>
      </xdr:nvCxnSpPr>
      <xdr:spPr>
        <a:xfrm>
          <a:off x="2209800" y="13054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76</xdr:row>
      <xdr:rowOff>24130</xdr:rowOff>
    </xdr:to>
    <xdr:cxnSp macro="">
      <xdr:nvCxnSpPr>
        <xdr:cNvPr id="382" name="直線コネクタ 381"/>
        <xdr:cNvCxnSpPr/>
      </xdr:nvCxnSpPr>
      <xdr:spPr>
        <a:xfrm>
          <a:off x="1320800" y="1292288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92" name="楕円 391"/>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93" name="公債費該当値テキスト"/>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xdr:rowOff>
    </xdr:from>
    <xdr:to>
      <xdr:col>20</xdr:col>
      <xdr:colOff>38100</xdr:colOff>
      <xdr:row>76</xdr:row>
      <xdr:rowOff>103505</xdr:rowOff>
    </xdr:to>
    <xdr:sp macro="" textlink="">
      <xdr:nvSpPr>
        <xdr:cNvPr id="394" name="楕円 393"/>
        <xdr:cNvSpPr/>
      </xdr:nvSpPr>
      <xdr:spPr>
        <a:xfrm>
          <a:off x="3937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113682</xdr:rowOff>
    </xdr:from>
    <xdr:ext cx="736600" cy="259045"/>
    <xdr:sp macro="" textlink="">
      <xdr:nvSpPr>
        <xdr:cNvPr id="395" name="テキスト ボックス 394"/>
        <xdr:cNvSpPr txBox="1"/>
      </xdr:nvSpPr>
      <xdr:spPr>
        <a:xfrm>
          <a:off x="3606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6" name="楕円 39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7" name="テキスト ボックス 39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8" name="楕円 397"/>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9" name="テキスト ボックス 398"/>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400" name="楕円 399"/>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125112</xdr:rowOff>
    </xdr:from>
    <xdr:ext cx="762000" cy="259045"/>
    <xdr:sp macro="" textlink="">
      <xdr:nvSpPr>
        <xdr:cNvPr id="401" name="テキスト ボックス 400"/>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を除く各経費で昨年度に比べ横ばいか上昇しており、類似団体と比較しても高い数値を示している。これまでも一般財源確保に向けた積極的な取組みや経常経費の検証・見直しを行っているところであり、各種補助金の見直しや公共施設管理の合理化を進め、下水道事業会計においては独立採算の原則に立ち返った料金値上げ等による健全化を進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98425</xdr:rowOff>
    </xdr:from>
    <xdr:to>
      <xdr:col>82</xdr:col>
      <xdr:colOff>107950</xdr:colOff>
      <xdr:row>80</xdr:row>
      <xdr:rowOff>1270</xdr:rowOff>
    </xdr:to>
    <xdr:cxnSp macro="">
      <xdr:nvCxnSpPr>
        <xdr:cNvPr id="430" name="直線コネクタ 429"/>
        <xdr:cNvCxnSpPr/>
      </xdr:nvCxnSpPr>
      <xdr:spPr>
        <a:xfrm>
          <a:off x="15671800" y="136429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79</xdr:row>
      <xdr:rowOff>98425</xdr:rowOff>
    </xdr:to>
    <xdr:cxnSp macro="">
      <xdr:nvCxnSpPr>
        <xdr:cNvPr id="433" name="直線コネクタ 432"/>
        <xdr:cNvCxnSpPr/>
      </xdr:nvCxnSpPr>
      <xdr:spPr>
        <a:xfrm>
          <a:off x="14782800" y="134886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92711</xdr:rowOff>
    </xdr:to>
    <xdr:cxnSp macro="">
      <xdr:nvCxnSpPr>
        <xdr:cNvPr id="436" name="直線コネクタ 435"/>
        <xdr:cNvCxnSpPr/>
      </xdr:nvCxnSpPr>
      <xdr:spPr>
        <a:xfrm flipV="1">
          <a:off x="13893800" y="134886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92711</xdr:rowOff>
    </xdr:to>
    <xdr:cxnSp macro="">
      <xdr:nvCxnSpPr>
        <xdr:cNvPr id="439" name="直線コネクタ 438"/>
        <xdr:cNvCxnSpPr/>
      </xdr:nvCxnSpPr>
      <xdr:spPr>
        <a:xfrm>
          <a:off x="13004800" y="13408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9" name="楕円 448"/>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50" name="公債費以外該当値テキスト"/>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47625</xdr:rowOff>
    </xdr:from>
    <xdr:to>
      <xdr:col>78</xdr:col>
      <xdr:colOff>120650</xdr:colOff>
      <xdr:row>79</xdr:row>
      <xdr:rowOff>149225</xdr:rowOff>
    </xdr:to>
    <xdr:sp macro="" textlink="">
      <xdr:nvSpPr>
        <xdr:cNvPr id="451" name="楕円 450"/>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134002</xdr:rowOff>
    </xdr:from>
    <xdr:ext cx="736600" cy="259045"/>
    <xdr:sp macro="" textlink="">
      <xdr:nvSpPr>
        <xdr:cNvPr id="452" name="テキスト ボックス 451"/>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53" name="楕円 452"/>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54" name="テキスト ボックス 453"/>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5" name="楕円 454"/>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6" name="テキスト ボックス 455"/>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7" name="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138735</xdr:rowOff>
    </xdr:from>
    <xdr:to>
      <xdr:col>29</xdr:col>
      <xdr:colOff>127000</xdr:colOff>
      <xdr:row>19</xdr:row>
      <xdr:rowOff>8598</xdr:rowOff>
    </xdr:to>
    <xdr:cxnSp macro="">
      <xdr:nvCxnSpPr>
        <xdr:cNvPr id="50" name="直線コネクタ 49"/>
        <xdr:cNvCxnSpPr/>
      </xdr:nvCxnSpPr>
      <xdr:spPr bwMode="auto">
        <a:xfrm flipV="1">
          <a:off x="5003800" y="3272460"/>
          <a:ext cx="647700" cy="4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8598</xdr:rowOff>
    </xdr:from>
    <xdr:to>
      <xdr:col>26</xdr:col>
      <xdr:colOff>50800</xdr:colOff>
      <xdr:row>19</xdr:row>
      <xdr:rowOff>97599</xdr:rowOff>
    </xdr:to>
    <xdr:cxnSp macro="">
      <xdr:nvCxnSpPr>
        <xdr:cNvPr id="53" name="直線コネクタ 52"/>
        <xdr:cNvCxnSpPr/>
      </xdr:nvCxnSpPr>
      <xdr:spPr bwMode="auto">
        <a:xfrm flipV="1">
          <a:off x="4305300" y="3313773"/>
          <a:ext cx="698500" cy="89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15824</xdr:rowOff>
    </xdr:from>
    <xdr:to>
      <xdr:col>22</xdr:col>
      <xdr:colOff>114300</xdr:colOff>
      <xdr:row>19</xdr:row>
      <xdr:rowOff>97599</xdr:rowOff>
    </xdr:to>
    <xdr:cxnSp macro="">
      <xdr:nvCxnSpPr>
        <xdr:cNvPr id="56" name="直線コネクタ 55"/>
        <xdr:cNvCxnSpPr/>
      </xdr:nvCxnSpPr>
      <xdr:spPr bwMode="auto">
        <a:xfrm>
          <a:off x="3606800" y="3320999"/>
          <a:ext cx="698500" cy="8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15824</xdr:rowOff>
    </xdr:from>
    <xdr:to>
      <xdr:col>18</xdr:col>
      <xdr:colOff>177800</xdr:colOff>
      <xdr:row>19</xdr:row>
      <xdr:rowOff>146342</xdr:rowOff>
    </xdr:to>
    <xdr:cxnSp macro="">
      <xdr:nvCxnSpPr>
        <xdr:cNvPr id="59" name="直線コネクタ 58"/>
        <xdr:cNvCxnSpPr/>
      </xdr:nvCxnSpPr>
      <xdr:spPr bwMode="auto">
        <a:xfrm flipV="1">
          <a:off x="2908300" y="3320999"/>
          <a:ext cx="698500" cy="13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87935</xdr:rowOff>
    </xdr:from>
    <xdr:to>
      <xdr:col>29</xdr:col>
      <xdr:colOff>177800</xdr:colOff>
      <xdr:row>19</xdr:row>
      <xdr:rowOff>18085</xdr:rowOff>
    </xdr:to>
    <xdr:sp macro="" textlink="">
      <xdr:nvSpPr>
        <xdr:cNvPr id="69" name="楕円 68"/>
        <xdr:cNvSpPr/>
      </xdr:nvSpPr>
      <xdr:spPr bwMode="auto">
        <a:xfrm>
          <a:off x="5600700" y="322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60012</xdr:rowOff>
    </xdr:from>
    <xdr:ext cx="762000" cy="259045"/>
    <xdr:sp macro="" textlink="">
      <xdr:nvSpPr>
        <xdr:cNvPr id="70" name="人口1人当たり決算額の推移該当値テキスト130"/>
        <xdr:cNvSpPr txBox="1"/>
      </xdr:nvSpPr>
      <xdr:spPr>
        <a:xfrm>
          <a:off x="5740400" y="31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129248</xdr:rowOff>
    </xdr:from>
    <xdr:to>
      <xdr:col>26</xdr:col>
      <xdr:colOff>101600</xdr:colOff>
      <xdr:row>19</xdr:row>
      <xdr:rowOff>59398</xdr:rowOff>
    </xdr:to>
    <xdr:sp macro="" textlink="">
      <xdr:nvSpPr>
        <xdr:cNvPr id="71" name="楕円 70"/>
        <xdr:cNvSpPr/>
      </xdr:nvSpPr>
      <xdr:spPr bwMode="auto">
        <a:xfrm>
          <a:off x="4953000" y="326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44175</xdr:rowOff>
    </xdr:from>
    <xdr:ext cx="736600" cy="259045"/>
    <xdr:sp macro="" textlink="">
      <xdr:nvSpPr>
        <xdr:cNvPr id="72" name="テキスト ボックス 71"/>
        <xdr:cNvSpPr txBox="1"/>
      </xdr:nvSpPr>
      <xdr:spPr>
        <a:xfrm>
          <a:off x="4622800" y="334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46799</xdr:rowOff>
    </xdr:from>
    <xdr:to>
      <xdr:col>22</xdr:col>
      <xdr:colOff>165100</xdr:colOff>
      <xdr:row>19</xdr:row>
      <xdr:rowOff>148399</xdr:rowOff>
    </xdr:to>
    <xdr:sp macro="" textlink="">
      <xdr:nvSpPr>
        <xdr:cNvPr id="73" name="楕円 72"/>
        <xdr:cNvSpPr/>
      </xdr:nvSpPr>
      <xdr:spPr bwMode="auto">
        <a:xfrm>
          <a:off x="4254500" y="335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133176</xdr:rowOff>
    </xdr:from>
    <xdr:ext cx="762000" cy="259045"/>
    <xdr:sp macro="" textlink="">
      <xdr:nvSpPr>
        <xdr:cNvPr id="74" name="テキスト ボックス 73"/>
        <xdr:cNvSpPr txBox="1"/>
      </xdr:nvSpPr>
      <xdr:spPr>
        <a:xfrm>
          <a:off x="3924300" y="34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136474</xdr:rowOff>
    </xdr:from>
    <xdr:to>
      <xdr:col>19</xdr:col>
      <xdr:colOff>38100</xdr:colOff>
      <xdr:row>19</xdr:row>
      <xdr:rowOff>66624</xdr:rowOff>
    </xdr:to>
    <xdr:sp macro="" textlink="">
      <xdr:nvSpPr>
        <xdr:cNvPr id="75" name="楕円 74"/>
        <xdr:cNvSpPr/>
      </xdr:nvSpPr>
      <xdr:spPr bwMode="auto">
        <a:xfrm>
          <a:off x="3556000" y="327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51401</xdr:rowOff>
    </xdr:from>
    <xdr:ext cx="762000" cy="259045"/>
    <xdr:sp macro="" textlink="">
      <xdr:nvSpPr>
        <xdr:cNvPr id="76" name="テキスト ボックス 75"/>
        <xdr:cNvSpPr txBox="1"/>
      </xdr:nvSpPr>
      <xdr:spPr>
        <a:xfrm>
          <a:off x="3225800" y="335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95542</xdr:rowOff>
    </xdr:from>
    <xdr:to>
      <xdr:col>15</xdr:col>
      <xdr:colOff>101600</xdr:colOff>
      <xdr:row>20</xdr:row>
      <xdr:rowOff>25692</xdr:rowOff>
    </xdr:to>
    <xdr:sp macro="" textlink="">
      <xdr:nvSpPr>
        <xdr:cNvPr id="77" name="楕円 76"/>
        <xdr:cNvSpPr/>
      </xdr:nvSpPr>
      <xdr:spPr bwMode="auto">
        <a:xfrm>
          <a:off x="2857500" y="340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10469</xdr:rowOff>
    </xdr:from>
    <xdr:ext cx="762000" cy="259045"/>
    <xdr:sp macro="" textlink="">
      <xdr:nvSpPr>
        <xdr:cNvPr id="78" name="テキスト ボックス 77"/>
        <xdr:cNvSpPr txBox="1"/>
      </xdr:nvSpPr>
      <xdr:spPr>
        <a:xfrm>
          <a:off x="2527300" y="348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44685</xdr:rowOff>
    </xdr:from>
    <xdr:to>
      <xdr:col>29</xdr:col>
      <xdr:colOff>127000</xdr:colOff>
      <xdr:row>37</xdr:row>
      <xdr:rowOff>131896</xdr:rowOff>
    </xdr:to>
    <xdr:cxnSp macro="">
      <xdr:nvCxnSpPr>
        <xdr:cNvPr id="112" name="直線コネクタ 111"/>
        <xdr:cNvCxnSpPr/>
      </xdr:nvCxnSpPr>
      <xdr:spPr bwMode="auto">
        <a:xfrm flipV="1">
          <a:off x="5003800" y="7169385"/>
          <a:ext cx="6477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131896</xdr:rowOff>
    </xdr:from>
    <xdr:to>
      <xdr:col>26</xdr:col>
      <xdr:colOff>50800</xdr:colOff>
      <xdr:row>37</xdr:row>
      <xdr:rowOff>192132</xdr:rowOff>
    </xdr:to>
    <xdr:cxnSp macro="">
      <xdr:nvCxnSpPr>
        <xdr:cNvPr id="115" name="直線コネクタ 114"/>
        <xdr:cNvCxnSpPr/>
      </xdr:nvCxnSpPr>
      <xdr:spPr bwMode="auto">
        <a:xfrm flipV="1">
          <a:off x="4305300" y="7256596"/>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146869</xdr:rowOff>
    </xdr:from>
    <xdr:to>
      <xdr:col>22</xdr:col>
      <xdr:colOff>114300</xdr:colOff>
      <xdr:row>37</xdr:row>
      <xdr:rowOff>192132</xdr:rowOff>
    </xdr:to>
    <xdr:cxnSp macro="">
      <xdr:nvCxnSpPr>
        <xdr:cNvPr id="118" name="直線コネクタ 117"/>
        <xdr:cNvCxnSpPr/>
      </xdr:nvCxnSpPr>
      <xdr:spPr bwMode="auto">
        <a:xfrm>
          <a:off x="3606800" y="7271569"/>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54858</xdr:rowOff>
    </xdr:from>
    <xdr:to>
      <xdr:col>18</xdr:col>
      <xdr:colOff>177800</xdr:colOff>
      <xdr:row>37</xdr:row>
      <xdr:rowOff>146869</xdr:rowOff>
    </xdr:to>
    <xdr:cxnSp macro="">
      <xdr:nvCxnSpPr>
        <xdr:cNvPr id="121" name="直線コネクタ 120"/>
        <xdr:cNvCxnSpPr/>
      </xdr:nvCxnSpPr>
      <xdr:spPr bwMode="auto">
        <a:xfrm>
          <a:off x="2908300" y="7179558"/>
          <a:ext cx="698500" cy="9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165335</xdr:rowOff>
    </xdr:from>
    <xdr:to>
      <xdr:col>29</xdr:col>
      <xdr:colOff>177800</xdr:colOff>
      <xdr:row>37</xdr:row>
      <xdr:rowOff>95485</xdr:rowOff>
    </xdr:to>
    <xdr:sp macro="" textlink="">
      <xdr:nvSpPr>
        <xdr:cNvPr id="131" name="楕円 130"/>
        <xdr:cNvSpPr/>
      </xdr:nvSpPr>
      <xdr:spPr bwMode="auto">
        <a:xfrm>
          <a:off x="56007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137412</xdr:rowOff>
    </xdr:from>
    <xdr:ext cx="762000" cy="259045"/>
    <xdr:sp macro="" textlink="">
      <xdr:nvSpPr>
        <xdr:cNvPr id="132" name="人口1人当たり決算額の推移該当値テキスト445"/>
        <xdr:cNvSpPr txBox="1"/>
      </xdr:nvSpPr>
      <xdr:spPr>
        <a:xfrm>
          <a:off x="5740400" y="709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81096</xdr:rowOff>
    </xdr:from>
    <xdr:to>
      <xdr:col>26</xdr:col>
      <xdr:colOff>101600</xdr:colOff>
      <xdr:row>37</xdr:row>
      <xdr:rowOff>182696</xdr:rowOff>
    </xdr:to>
    <xdr:sp macro="" textlink="">
      <xdr:nvSpPr>
        <xdr:cNvPr id="133" name="楕円 132"/>
        <xdr:cNvSpPr/>
      </xdr:nvSpPr>
      <xdr:spPr bwMode="auto">
        <a:xfrm>
          <a:off x="4953000" y="72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167473</xdr:rowOff>
    </xdr:from>
    <xdr:ext cx="736600" cy="259045"/>
    <xdr:sp macro="" textlink="">
      <xdr:nvSpPr>
        <xdr:cNvPr id="134" name="テキスト ボックス 133"/>
        <xdr:cNvSpPr txBox="1"/>
      </xdr:nvSpPr>
      <xdr:spPr>
        <a:xfrm>
          <a:off x="4622800" y="729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141332</xdr:rowOff>
    </xdr:from>
    <xdr:to>
      <xdr:col>22</xdr:col>
      <xdr:colOff>165100</xdr:colOff>
      <xdr:row>37</xdr:row>
      <xdr:rowOff>242932</xdr:rowOff>
    </xdr:to>
    <xdr:sp macro="" textlink="">
      <xdr:nvSpPr>
        <xdr:cNvPr id="135" name="楕円 134"/>
        <xdr:cNvSpPr/>
      </xdr:nvSpPr>
      <xdr:spPr bwMode="auto">
        <a:xfrm>
          <a:off x="4254500" y="726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227709</xdr:rowOff>
    </xdr:from>
    <xdr:ext cx="762000" cy="259045"/>
    <xdr:sp macro="" textlink="">
      <xdr:nvSpPr>
        <xdr:cNvPr id="136" name="テキスト ボックス 135"/>
        <xdr:cNvSpPr txBox="1"/>
      </xdr:nvSpPr>
      <xdr:spPr>
        <a:xfrm>
          <a:off x="3924300" y="73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96069</xdr:rowOff>
    </xdr:from>
    <xdr:to>
      <xdr:col>19</xdr:col>
      <xdr:colOff>38100</xdr:colOff>
      <xdr:row>37</xdr:row>
      <xdr:rowOff>197669</xdr:rowOff>
    </xdr:to>
    <xdr:sp macro="" textlink="">
      <xdr:nvSpPr>
        <xdr:cNvPr id="137" name="楕円 136"/>
        <xdr:cNvSpPr/>
      </xdr:nvSpPr>
      <xdr:spPr bwMode="auto">
        <a:xfrm>
          <a:off x="3556000" y="722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182446</xdr:rowOff>
    </xdr:from>
    <xdr:ext cx="762000" cy="259045"/>
    <xdr:sp macro="" textlink="">
      <xdr:nvSpPr>
        <xdr:cNvPr id="138" name="テキスト ボックス 137"/>
        <xdr:cNvSpPr txBox="1"/>
      </xdr:nvSpPr>
      <xdr:spPr>
        <a:xfrm>
          <a:off x="3225800" y="73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4058</xdr:rowOff>
    </xdr:from>
    <xdr:to>
      <xdr:col>15</xdr:col>
      <xdr:colOff>101600</xdr:colOff>
      <xdr:row>37</xdr:row>
      <xdr:rowOff>105658</xdr:rowOff>
    </xdr:to>
    <xdr:sp macro="" textlink="">
      <xdr:nvSpPr>
        <xdr:cNvPr id="139" name="楕円 138"/>
        <xdr:cNvSpPr/>
      </xdr:nvSpPr>
      <xdr:spPr bwMode="auto">
        <a:xfrm>
          <a:off x="2857500" y="71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90435</xdr:rowOff>
    </xdr:from>
    <xdr:ext cx="762000" cy="259045"/>
    <xdr:sp macro="" textlink="">
      <xdr:nvSpPr>
        <xdr:cNvPr id="140" name="テキスト ボックス 139"/>
        <xdr:cNvSpPr txBox="1"/>
      </xdr:nvSpPr>
      <xdr:spPr>
        <a:xfrm>
          <a:off x="2527300" y="72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51232</xdr:rowOff>
    </xdr:from>
    <xdr:to>
      <xdr:col>24</xdr:col>
      <xdr:colOff>63500</xdr:colOff>
      <xdr:row>37</xdr:row>
      <xdr:rowOff>67430</xdr:rowOff>
    </xdr:to>
    <xdr:cxnSp macro="">
      <xdr:nvCxnSpPr>
        <xdr:cNvPr id="63" name="直線コネクタ 62"/>
        <xdr:cNvCxnSpPr/>
      </xdr:nvCxnSpPr>
      <xdr:spPr>
        <a:xfrm>
          <a:off x="3797300" y="6394882"/>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51232</xdr:rowOff>
    </xdr:from>
    <xdr:to>
      <xdr:col>19</xdr:col>
      <xdr:colOff>177800</xdr:colOff>
      <xdr:row>37</xdr:row>
      <xdr:rowOff>115354</xdr:rowOff>
    </xdr:to>
    <xdr:cxnSp macro="">
      <xdr:nvCxnSpPr>
        <xdr:cNvPr id="66" name="直線コネクタ 65"/>
        <xdr:cNvCxnSpPr/>
      </xdr:nvCxnSpPr>
      <xdr:spPr>
        <a:xfrm flipV="1">
          <a:off x="2908300" y="6394882"/>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72361</xdr:rowOff>
    </xdr:from>
    <xdr:to>
      <xdr:col>15</xdr:col>
      <xdr:colOff>50800</xdr:colOff>
      <xdr:row>37</xdr:row>
      <xdr:rowOff>115354</xdr:rowOff>
    </xdr:to>
    <xdr:cxnSp macro="">
      <xdr:nvCxnSpPr>
        <xdr:cNvPr id="69" name="直線コネクタ 68"/>
        <xdr:cNvCxnSpPr/>
      </xdr:nvCxnSpPr>
      <xdr:spPr>
        <a:xfrm>
          <a:off x="2019300" y="6416011"/>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72361</xdr:rowOff>
    </xdr:from>
    <xdr:to>
      <xdr:col>10</xdr:col>
      <xdr:colOff>114300</xdr:colOff>
      <xdr:row>37</xdr:row>
      <xdr:rowOff>140712</xdr:rowOff>
    </xdr:to>
    <xdr:cxnSp macro="">
      <xdr:nvCxnSpPr>
        <xdr:cNvPr id="72" name="直線コネクタ 71"/>
        <xdr:cNvCxnSpPr/>
      </xdr:nvCxnSpPr>
      <xdr:spPr>
        <a:xfrm flipV="1">
          <a:off x="1130300" y="6416011"/>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16630</xdr:rowOff>
    </xdr:from>
    <xdr:to>
      <xdr:col>24</xdr:col>
      <xdr:colOff>114300</xdr:colOff>
      <xdr:row>37</xdr:row>
      <xdr:rowOff>118230</xdr:rowOff>
    </xdr:to>
    <xdr:sp macro="" textlink="">
      <xdr:nvSpPr>
        <xdr:cNvPr id="82" name="楕円 81"/>
        <xdr:cNvSpPr/>
      </xdr:nvSpPr>
      <xdr:spPr>
        <a:xfrm>
          <a:off x="4584700" y="63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166507</xdr:rowOff>
    </xdr:from>
    <xdr:ext cx="534377" cy="259045"/>
    <xdr:sp macro="" textlink="">
      <xdr:nvSpPr>
        <xdr:cNvPr id="83" name="人件費該当値テキスト"/>
        <xdr:cNvSpPr txBox="1"/>
      </xdr:nvSpPr>
      <xdr:spPr>
        <a:xfrm>
          <a:off x="4686300" y="6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432</xdr:rowOff>
    </xdr:from>
    <xdr:to>
      <xdr:col>20</xdr:col>
      <xdr:colOff>38100</xdr:colOff>
      <xdr:row>37</xdr:row>
      <xdr:rowOff>102032</xdr:rowOff>
    </xdr:to>
    <xdr:sp macro="" textlink="">
      <xdr:nvSpPr>
        <xdr:cNvPr id="84" name="楕円 83"/>
        <xdr:cNvSpPr/>
      </xdr:nvSpPr>
      <xdr:spPr>
        <a:xfrm>
          <a:off x="3746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93159</xdr:rowOff>
    </xdr:from>
    <xdr:ext cx="534377" cy="259045"/>
    <xdr:sp macro="" textlink="">
      <xdr:nvSpPr>
        <xdr:cNvPr id="85" name="テキスト ボックス 84"/>
        <xdr:cNvSpPr txBox="1"/>
      </xdr:nvSpPr>
      <xdr:spPr>
        <a:xfrm>
          <a:off x="3530111" y="64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64554</xdr:rowOff>
    </xdr:from>
    <xdr:to>
      <xdr:col>15</xdr:col>
      <xdr:colOff>101600</xdr:colOff>
      <xdr:row>37</xdr:row>
      <xdr:rowOff>166154</xdr:rowOff>
    </xdr:to>
    <xdr:sp macro="" textlink="">
      <xdr:nvSpPr>
        <xdr:cNvPr id="86" name="楕円 85"/>
        <xdr:cNvSpPr/>
      </xdr:nvSpPr>
      <xdr:spPr>
        <a:xfrm>
          <a:off x="28575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157281</xdr:rowOff>
    </xdr:from>
    <xdr:ext cx="534377" cy="259045"/>
    <xdr:sp macro="" textlink="">
      <xdr:nvSpPr>
        <xdr:cNvPr id="87" name="テキスト ボックス 86"/>
        <xdr:cNvSpPr txBox="1"/>
      </xdr:nvSpPr>
      <xdr:spPr>
        <a:xfrm>
          <a:off x="2641111" y="65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21561</xdr:rowOff>
    </xdr:from>
    <xdr:to>
      <xdr:col>10</xdr:col>
      <xdr:colOff>165100</xdr:colOff>
      <xdr:row>37</xdr:row>
      <xdr:rowOff>123161</xdr:rowOff>
    </xdr:to>
    <xdr:sp macro="" textlink="">
      <xdr:nvSpPr>
        <xdr:cNvPr id="88" name="楕円 87"/>
        <xdr:cNvSpPr/>
      </xdr:nvSpPr>
      <xdr:spPr>
        <a:xfrm>
          <a:off x="1968500" y="6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114288</xdr:rowOff>
    </xdr:from>
    <xdr:ext cx="534377" cy="259045"/>
    <xdr:sp macro="" textlink="">
      <xdr:nvSpPr>
        <xdr:cNvPr id="89" name="テキスト ボックス 88"/>
        <xdr:cNvSpPr txBox="1"/>
      </xdr:nvSpPr>
      <xdr:spPr>
        <a:xfrm>
          <a:off x="1752111" y="64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89912</xdr:rowOff>
    </xdr:from>
    <xdr:to>
      <xdr:col>6</xdr:col>
      <xdr:colOff>38100</xdr:colOff>
      <xdr:row>38</xdr:row>
      <xdr:rowOff>20062</xdr:rowOff>
    </xdr:to>
    <xdr:sp macro="" textlink="">
      <xdr:nvSpPr>
        <xdr:cNvPr id="90" name="楕円 89"/>
        <xdr:cNvSpPr/>
      </xdr:nvSpPr>
      <xdr:spPr>
        <a:xfrm>
          <a:off x="1079500" y="64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11189</xdr:rowOff>
    </xdr:from>
    <xdr:ext cx="534377" cy="259045"/>
    <xdr:sp macro="" textlink="">
      <xdr:nvSpPr>
        <xdr:cNvPr id="91" name="テキスト ボックス 90"/>
        <xdr:cNvSpPr txBox="1"/>
      </xdr:nvSpPr>
      <xdr:spPr>
        <a:xfrm>
          <a:off x="863111" y="65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152250</xdr:rowOff>
    </xdr:from>
    <xdr:to>
      <xdr:col>24</xdr:col>
      <xdr:colOff>63500</xdr:colOff>
      <xdr:row>57</xdr:row>
      <xdr:rowOff>11081</xdr:rowOff>
    </xdr:to>
    <xdr:cxnSp macro="">
      <xdr:nvCxnSpPr>
        <xdr:cNvPr id="118" name="直線コネクタ 117"/>
        <xdr:cNvCxnSpPr/>
      </xdr:nvCxnSpPr>
      <xdr:spPr>
        <a:xfrm flipV="1">
          <a:off x="3797300" y="9753450"/>
          <a:ext cx="838200" cy="3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85179</xdr:rowOff>
    </xdr:from>
    <xdr:to>
      <xdr:col>19</xdr:col>
      <xdr:colOff>177800</xdr:colOff>
      <xdr:row>57</xdr:row>
      <xdr:rowOff>11081</xdr:rowOff>
    </xdr:to>
    <xdr:cxnSp macro="">
      <xdr:nvCxnSpPr>
        <xdr:cNvPr id="121" name="直線コネクタ 120"/>
        <xdr:cNvCxnSpPr/>
      </xdr:nvCxnSpPr>
      <xdr:spPr>
        <a:xfrm>
          <a:off x="2908300" y="9514929"/>
          <a:ext cx="889000" cy="2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85179</xdr:rowOff>
    </xdr:from>
    <xdr:to>
      <xdr:col>15</xdr:col>
      <xdr:colOff>50800</xdr:colOff>
      <xdr:row>56</xdr:row>
      <xdr:rowOff>49864</xdr:rowOff>
    </xdr:to>
    <xdr:cxnSp macro="">
      <xdr:nvCxnSpPr>
        <xdr:cNvPr id="124" name="直線コネクタ 123"/>
        <xdr:cNvCxnSpPr/>
      </xdr:nvCxnSpPr>
      <xdr:spPr>
        <a:xfrm flipV="1">
          <a:off x="2019300" y="9514929"/>
          <a:ext cx="889000" cy="1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49864</xdr:rowOff>
    </xdr:from>
    <xdr:to>
      <xdr:col>10</xdr:col>
      <xdr:colOff>114300</xdr:colOff>
      <xdr:row>57</xdr:row>
      <xdr:rowOff>14436</xdr:rowOff>
    </xdr:to>
    <xdr:cxnSp macro="">
      <xdr:nvCxnSpPr>
        <xdr:cNvPr id="127" name="直線コネクタ 126"/>
        <xdr:cNvCxnSpPr/>
      </xdr:nvCxnSpPr>
      <xdr:spPr>
        <a:xfrm flipV="1">
          <a:off x="1130300" y="9651064"/>
          <a:ext cx="889000" cy="1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101450</xdr:rowOff>
    </xdr:from>
    <xdr:to>
      <xdr:col>24</xdr:col>
      <xdr:colOff>114300</xdr:colOff>
      <xdr:row>57</xdr:row>
      <xdr:rowOff>31600</xdr:rowOff>
    </xdr:to>
    <xdr:sp macro="" textlink="">
      <xdr:nvSpPr>
        <xdr:cNvPr id="137" name="楕円 136"/>
        <xdr:cNvSpPr/>
      </xdr:nvSpPr>
      <xdr:spPr>
        <a:xfrm>
          <a:off x="4584700" y="97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16377</xdr:rowOff>
    </xdr:from>
    <xdr:ext cx="534377" cy="259045"/>
    <xdr:sp macro="" textlink="">
      <xdr:nvSpPr>
        <xdr:cNvPr id="138" name="物件費該当値テキスト"/>
        <xdr:cNvSpPr txBox="1"/>
      </xdr:nvSpPr>
      <xdr:spPr>
        <a:xfrm>
          <a:off x="4686300" y="96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131731</xdr:rowOff>
    </xdr:from>
    <xdr:to>
      <xdr:col>20</xdr:col>
      <xdr:colOff>38100</xdr:colOff>
      <xdr:row>57</xdr:row>
      <xdr:rowOff>61881</xdr:rowOff>
    </xdr:to>
    <xdr:sp macro="" textlink="">
      <xdr:nvSpPr>
        <xdr:cNvPr id="139" name="楕円 138"/>
        <xdr:cNvSpPr/>
      </xdr:nvSpPr>
      <xdr:spPr>
        <a:xfrm>
          <a:off x="3746500" y="97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53008</xdr:rowOff>
    </xdr:from>
    <xdr:ext cx="534377" cy="259045"/>
    <xdr:sp macro="" textlink="">
      <xdr:nvSpPr>
        <xdr:cNvPr id="140" name="テキスト ボックス 139"/>
        <xdr:cNvSpPr txBox="1"/>
      </xdr:nvSpPr>
      <xdr:spPr>
        <a:xfrm>
          <a:off x="3530111" y="98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34379</xdr:rowOff>
    </xdr:from>
    <xdr:to>
      <xdr:col>15</xdr:col>
      <xdr:colOff>101600</xdr:colOff>
      <xdr:row>55</xdr:row>
      <xdr:rowOff>135979</xdr:rowOff>
    </xdr:to>
    <xdr:sp macro="" textlink="">
      <xdr:nvSpPr>
        <xdr:cNvPr id="141" name="楕円 140"/>
        <xdr:cNvSpPr/>
      </xdr:nvSpPr>
      <xdr:spPr>
        <a:xfrm>
          <a:off x="28575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152506</xdr:rowOff>
    </xdr:from>
    <xdr:ext cx="599010" cy="259045"/>
    <xdr:sp macro="" textlink="">
      <xdr:nvSpPr>
        <xdr:cNvPr id="142" name="テキスト ボックス 141"/>
        <xdr:cNvSpPr txBox="1"/>
      </xdr:nvSpPr>
      <xdr:spPr>
        <a:xfrm>
          <a:off x="2608795" y="923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170514</xdr:rowOff>
    </xdr:from>
    <xdr:to>
      <xdr:col>10</xdr:col>
      <xdr:colOff>165100</xdr:colOff>
      <xdr:row>56</xdr:row>
      <xdr:rowOff>100664</xdr:rowOff>
    </xdr:to>
    <xdr:sp macro="" textlink="">
      <xdr:nvSpPr>
        <xdr:cNvPr id="143" name="楕円 142"/>
        <xdr:cNvSpPr/>
      </xdr:nvSpPr>
      <xdr:spPr>
        <a:xfrm>
          <a:off x="1968500" y="96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91791</xdr:rowOff>
    </xdr:from>
    <xdr:ext cx="534377" cy="259045"/>
    <xdr:sp macro="" textlink="">
      <xdr:nvSpPr>
        <xdr:cNvPr id="144" name="テキスト ボックス 143"/>
        <xdr:cNvSpPr txBox="1"/>
      </xdr:nvSpPr>
      <xdr:spPr>
        <a:xfrm>
          <a:off x="1752111" y="96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135086</xdr:rowOff>
    </xdr:from>
    <xdr:to>
      <xdr:col>6</xdr:col>
      <xdr:colOff>38100</xdr:colOff>
      <xdr:row>57</xdr:row>
      <xdr:rowOff>65236</xdr:rowOff>
    </xdr:to>
    <xdr:sp macro="" textlink="">
      <xdr:nvSpPr>
        <xdr:cNvPr id="145" name="楕円 144"/>
        <xdr:cNvSpPr/>
      </xdr:nvSpPr>
      <xdr:spPr>
        <a:xfrm>
          <a:off x="1079500" y="97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56363</xdr:rowOff>
    </xdr:from>
    <xdr:ext cx="534377" cy="259045"/>
    <xdr:sp macro="" textlink="">
      <xdr:nvSpPr>
        <xdr:cNvPr id="146" name="テキスト ボックス 145"/>
        <xdr:cNvSpPr txBox="1"/>
      </xdr:nvSpPr>
      <xdr:spPr>
        <a:xfrm>
          <a:off x="863111" y="98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101561</xdr:rowOff>
    </xdr:from>
    <xdr:to>
      <xdr:col>24</xdr:col>
      <xdr:colOff>63500</xdr:colOff>
      <xdr:row>78</xdr:row>
      <xdr:rowOff>152197</xdr:rowOff>
    </xdr:to>
    <xdr:cxnSp macro="">
      <xdr:nvCxnSpPr>
        <xdr:cNvPr id="175" name="直線コネクタ 174"/>
        <xdr:cNvCxnSpPr/>
      </xdr:nvCxnSpPr>
      <xdr:spPr>
        <a:xfrm flipV="1">
          <a:off x="3797300" y="13474661"/>
          <a:ext cx="8382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152197</xdr:rowOff>
    </xdr:from>
    <xdr:to>
      <xdr:col>19</xdr:col>
      <xdr:colOff>177800</xdr:colOff>
      <xdr:row>78</xdr:row>
      <xdr:rowOff>162674</xdr:rowOff>
    </xdr:to>
    <xdr:cxnSp macro="">
      <xdr:nvCxnSpPr>
        <xdr:cNvPr id="178" name="直線コネクタ 177"/>
        <xdr:cNvCxnSpPr/>
      </xdr:nvCxnSpPr>
      <xdr:spPr>
        <a:xfrm flipV="1">
          <a:off x="2908300" y="1352529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125794</xdr:rowOff>
    </xdr:from>
    <xdr:to>
      <xdr:col>15</xdr:col>
      <xdr:colOff>50800</xdr:colOff>
      <xdr:row>78</xdr:row>
      <xdr:rowOff>162674</xdr:rowOff>
    </xdr:to>
    <xdr:cxnSp macro="">
      <xdr:nvCxnSpPr>
        <xdr:cNvPr id="181" name="直線コネクタ 180"/>
        <xdr:cNvCxnSpPr/>
      </xdr:nvCxnSpPr>
      <xdr:spPr>
        <a:xfrm>
          <a:off x="2019300" y="13498894"/>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125794</xdr:rowOff>
    </xdr:from>
    <xdr:to>
      <xdr:col>10</xdr:col>
      <xdr:colOff>114300</xdr:colOff>
      <xdr:row>78</xdr:row>
      <xdr:rowOff>128003</xdr:rowOff>
    </xdr:to>
    <xdr:cxnSp macro="">
      <xdr:nvCxnSpPr>
        <xdr:cNvPr id="184" name="直線コネクタ 183"/>
        <xdr:cNvCxnSpPr/>
      </xdr:nvCxnSpPr>
      <xdr:spPr>
        <a:xfrm flipV="1">
          <a:off x="1130300" y="1349889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50761</xdr:rowOff>
    </xdr:from>
    <xdr:to>
      <xdr:col>24</xdr:col>
      <xdr:colOff>114300</xdr:colOff>
      <xdr:row>78</xdr:row>
      <xdr:rowOff>152361</xdr:rowOff>
    </xdr:to>
    <xdr:sp macro="" textlink="">
      <xdr:nvSpPr>
        <xdr:cNvPr id="194" name="楕円 193"/>
        <xdr:cNvSpPr/>
      </xdr:nvSpPr>
      <xdr:spPr>
        <a:xfrm>
          <a:off x="45847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137138</xdr:rowOff>
    </xdr:from>
    <xdr:ext cx="469744" cy="259045"/>
    <xdr:sp macro="" textlink="">
      <xdr:nvSpPr>
        <xdr:cNvPr id="195" name="維持補修費該当値テキスト"/>
        <xdr:cNvSpPr txBox="1"/>
      </xdr:nvSpPr>
      <xdr:spPr>
        <a:xfrm>
          <a:off x="4686300" y="1333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101397</xdr:rowOff>
    </xdr:from>
    <xdr:to>
      <xdr:col>20</xdr:col>
      <xdr:colOff>38100</xdr:colOff>
      <xdr:row>79</xdr:row>
      <xdr:rowOff>31547</xdr:rowOff>
    </xdr:to>
    <xdr:sp macro="" textlink="">
      <xdr:nvSpPr>
        <xdr:cNvPr id="196" name="楕円 195"/>
        <xdr:cNvSpPr/>
      </xdr:nvSpPr>
      <xdr:spPr>
        <a:xfrm>
          <a:off x="3746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22674</xdr:rowOff>
    </xdr:from>
    <xdr:ext cx="469744" cy="259045"/>
    <xdr:sp macro="" textlink="">
      <xdr:nvSpPr>
        <xdr:cNvPr id="197" name="テキスト ボックス 196"/>
        <xdr:cNvSpPr txBox="1"/>
      </xdr:nvSpPr>
      <xdr:spPr>
        <a:xfrm>
          <a:off x="3562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111874</xdr:rowOff>
    </xdr:from>
    <xdr:to>
      <xdr:col>15</xdr:col>
      <xdr:colOff>101600</xdr:colOff>
      <xdr:row>79</xdr:row>
      <xdr:rowOff>42024</xdr:rowOff>
    </xdr:to>
    <xdr:sp macro="" textlink="">
      <xdr:nvSpPr>
        <xdr:cNvPr id="198" name="楕円 197"/>
        <xdr:cNvSpPr/>
      </xdr:nvSpPr>
      <xdr:spPr>
        <a:xfrm>
          <a:off x="2857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33151</xdr:rowOff>
    </xdr:from>
    <xdr:ext cx="469744" cy="259045"/>
    <xdr:sp macro="" textlink="">
      <xdr:nvSpPr>
        <xdr:cNvPr id="199" name="テキスト ボックス 198"/>
        <xdr:cNvSpPr txBox="1"/>
      </xdr:nvSpPr>
      <xdr:spPr>
        <a:xfrm>
          <a:off x="2673428"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74994</xdr:rowOff>
    </xdr:from>
    <xdr:to>
      <xdr:col>10</xdr:col>
      <xdr:colOff>165100</xdr:colOff>
      <xdr:row>79</xdr:row>
      <xdr:rowOff>5144</xdr:rowOff>
    </xdr:to>
    <xdr:sp macro="" textlink="">
      <xdr:nvSpPr>
        <xdr:cNvPr id="200" name="楕円 199"/>
        <xdr:cNvSpPr/>
      </xdr:nvSpPr>
      <xdr:spPr>
        <a:xfrm>
          <a:off x="1968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167721</xdr:rowOff>
    </xdr:from>
    <xdr:ext cx="469744" cy="259045"/>
    <xdr:sp macro="" textlink="">
      <xdr:nvSpPr>
        <xdr:cNvPr id="201" name="テキスト ボックス 200"/>
        <xdr:cNvSpPr txBox="1"/>
      </xdr:nvSpPr>
      <xdr:spPr>
        <a:xfrm>
          <a:off x="1784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77203</xdr:rowOff>
    </xdr:from>
    <xdr:to>
      <xdr:col>6</xdr:col>
      <xdr:colOff>38100</xdr:colOff>
      <xdr:row>79</xdr:row>
      <xdr:rowOff>7353</xdr:rowOff>
    </xdr:to>
    <xdr:sp macro="" textlink="">
      <xdr:nvSpPr>
        <xdr:cNvPr id="202" name="楕円 201"/>
        <xdr:cNvSpPr/>
      </xdr:nvSpPr>
      <xdr:spPr>
        <a:xfrm>
          <a:off x="1079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169930</xdr:rowOff>
    </xdr:from>
    <xdr:ext cx="469744" cy="259045"/>
    <xdr:sp macro="" textlink="">
      <xdr:nvSpPr>
        <xdr:cNvPr id="203" name="テキスト ボックス 202"/>
        <xdr:cNvSpPr txBox="1"/>
      </xdr:nvSpPr>
      <xdr:spPr>
        <a:xfrm>
          <a:off x="895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53493</xdr:rowOff>
    </xdr:from>
    <xdr:to>
      <xdr:col>24</xdr:col>
      <xdr:colOff>63500</xdr:colOff>
      <xdr:row>95</xdr:row>
      <xdr:rowOff>112458</xdr:rowOff>
    </xdr:to>
    <xdr:cxnSp macro="">
      <xdr:nvCxnSpPr>
        <xdr:cNvPr id="233" name="直線コネクタ 232"/>
        <xdr:cNvCxnSpPr/>
      </xdr:nvCxnSpPr>
      <xdr:spPr>
        <a:xfrm flipV="1">
          <a:off x="3797300" y="16341243"/>
          <a:ext cx="8382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61468</xdr:rowOff>
    </xdr:from>
    <xdr:to>
      <xdr:col>19</xdr:col>
      <xdr:colOff>177800</xdr:colOff>
      <xdr:row>95</xdr:row>
      <xdr:rowOff>112458</xdr:rowOff>
    </xdr:to>
    <xdr:cxnSp macro="">
      <xdr:nvCxnSpPr>
        <xdr:cNvPr id="236" name="直線コネクタ 235"/>
        <xdr:cNvCxnSpPr/>
      </xdr:nvCxnSpPr>
      <xdr:spPr>
        <a:xfrm>
          <a:off x="2908300" y="16349218"/>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61468</xdr:rowOff>
    </xdr:from>
    <xdr:to>
      <xdr:col>15</xdr:col>
      <xdr:colOff>50800</xdr:colOff>
      <xdr:row>95</xdr:row>
      <xdr:rowOff>74180</xdr:rowOff>
    </xdr:to>
    <xdr:cxnSp macro="">
      <xdr:nvCxnSpPr>
        <xdr:cNvPr id="239" name="直線コネクタ 238"/>
        <xdr:cNvCxnSpPr/>
      </xdr:nvCxnSpPr>
      <xdr:spPr>
        <a:xfrm flipV="1">
          <a:off x="2019300" y="16349218"/>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74180</xdr:rowOff>
    </xdr:from>
    <xdr:to>
      <xdr:col>10</xdr:col>
      <xdr:colOff>114300</xdr:colOff>
      <xdr:row>95</xdr:row>
      <xdr:rowOff>109271</xdr:rowOff>
    </xdr:to>
    <xdr:cxnSp macro="">
      <xdr:nvCxnSpPr>
        <xdr:cNvPr id="242" name="直線コネクタ 241"/>
        <xdr:cNvCxnSpPr/>
      </xdr:nvCxnSpPr>
      <xdr:spPr>
        <a:xfrm flipV="1">
          <a:off x="1130300" y="16361930"/>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2693</xdr:rowOff>
    </xdr:from>
    <xdr:to>
      <xdr:col>24</xdr:col>
      <xdr:colOff>114300</xdr:colOff>
      <xdr:row>95</xdr:row>
      <xdr:rowOff>104293</xdr:rowOff>
    </xdr:to>
    <xdr:sp macro="" textlink="">
      <xdr:nvSpPr>
        <xdr:cNvPr id="252" name="楕円 251"/>
        <xdr:cNvSpPr/>
      </xdr:nvSpPr>
      <xdr:spPr>
        <a:xfrm>
          <a:off x="4584700" y="162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25570</xdr:rowOff>
    </xdr:from>
    <xdr:ext cx="534377" cy="259045"/>
    <xdr:sp macro="" textlink="">
      <xdr:nvSpPr>
        <xdr:cNvPr id="253" name="扶助費該当値テキスト"/>
        <xdr:cNvSpPr txBox="1"/>
      </xdr:nvSpPr>
      <xdr:spPr>
        <a:xfrm>
          <a:off x="4686300" y="161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61658</xdr:rowOff>
    </xdr:from>
    <xdr:to>
      <xdr:col>20</xdr:col>
      <xdr:colOff>38100</xdr:colOff>
      <xdr:row>95</xdr:row>
      <xdr:rowOff>163258</xdr:rowOff>
    </xdr:to>
    <xdr:sp macro="" textlink="">
      <xdr:nvSpPr>
        <xdr:cNvPr id="254" name="楕円 253"/>
        <xdr:cNvSpPr/>
      </xdr:nvSpPr>
      <xdr:spPr>
        <a:xfrm>
          <a:off x="3746500" y="163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8335</xdr:rowOff>
    </xdr:from>
    <xdr:ext cx="534377" cy="259045"/>
    <xdr:sp macro="" textlink="">
      <xdr:nvSpPr>
        <xdr:cNvPr id="255" name="テキスト ボックス 254"/>
        <xdr:cNvSpPr txBox="1"/>
      </xdr:nvSpPr>
      <xdr:spPr>
        <a:xfrm>
          <a:off x="3530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10668</xdr:rowOff>
    </xdr:from>
    <xdr:to>
      <xdr:col>15</xdr:col>
      <xdr:colOff>101600</xdr:colOff>
      <xdr:row>95</xdr:row>
      <xdr:rowOff>112268</xdr:rowOff>
    </xdr:to>
    <xdr:sp macro="" textlink="">
      <xdr:nvSpPr>
        <xdr:cNvPr id="256" name="楕円 255"/>
        <xdr:cNvSpPr/>
      </xdr:nvSpPr>
      <xdr:spPr>
        <a:xfrm>
          <a:off x="2857500" y="16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128795</xdr:rowOff>
    </xdr:from>
    <xdr:ext cx="534377" cy="259045"/>
    <xdr:sp macro="" textlink="">
      <xdr:nvSpPr>
        <xdr:cNvPr id="257" name="テキスト ボックス 256"/>
        <xdr:cNvSpPr txBox="1"/>
      </xdr:nvSpPr>
      <xdr:spPr>
        <a:xfrm>
          <a:off x="2641111" y="160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23380</xdr:rowOff>
    </xdr:from>
    <xdr:to>
      <xdr:col>10</xdr:col>
      <xdr:colOff>165100</xdr:colOff>
      <xdr:row>95</xdr:row>
      <xdr:rowOff>124980</xdr:rowOff>
    </xdr:to>
    <xdr:sp macro="" textlink="">
      <xdr:nvSpPr>
        <xdr:cNvPr id="258" name="楕円 257"/>
        <xdr:cNvSpPr/>
      </xdr:nvSpPr>
      <xdr:spPr>
        <a:xfrm>
          <a:off x="1968500" y="16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141507</xdr:rowOff>
    </xdr:from>
    <xdr:ext cx="534377" cy="259045"/>
    <xdr:sp macro="" textlink="">
      <xdr:nvSpPr>
        <xdr:cNvPr id="259" name="テキスト ボックス 258"/>
        <xdr:cNvSpPr txBox="1"/>
      </xdr:nvSpPr>
      <xdr:spPr>
        <a:xfrm>
          <a:off x="1752111" y="16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58471</xdr:rowOff>
    </xdr:from>
    <xdr:to>
      <xdr:col>6</xdr:col>
      <xdr:colOff>38100</xdr:colOff>
      <xdr:row>95</xdr:row>
      <xdr:rowOff>160071</xdr:rowOff>
    </xdr:to>
    <xdr:sp macro="" textlink="">
      <xdr:nvSpPr>
        <xdr:cNvPr id="260" name="楕円 259"/>
        <xdr:cNvSpPr/>
      </xdr:nvSpPr>
      <xdr:spPr>
        <a:xfrm>
          <a:off x="1079500" y="163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5148</xdr:rowOff>
    </xdr:from>
    <xdr:ext cx="534377" cy="259045"/>
    <xdr:sp macro="" textlink="">
      <xdr:nvSpPr>
        <xdr:cNvPr id="261" name="テキスト ボックス 260"/>
        <xdr:cNvSpPr txBox="1"/>
      </xdr:nvSpPr>
      <xdr:spPr>
        <a:xfrm>
          <a:off x="86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58730</xdr:rowOff>
    </xdr:from>
    <xdr:to>
      <xdr:col>55</xdr:col>
      <xdr:colOff>0</xdr:colOff>
      <xdr:row>37</xdr:row>
      <xdr:rowOff>61770</xdr:rowOff>
    </xdr:to>
    <xdr:cxnSp macro="">
      <xdr:nvCxnSpPr>
        <xdr:cNvPr id="291" name="直線コネクタ 290"/>
        <xdr:cNvCxnSpPr/>
      </xdr:nvCxnSpPr>
      <xdr:spPr>
        <a:xfrm>
          <a:off x="9639300" y="6059480"/>
          <a:ext cx="838200" cy="3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58730</xdr:rowOff>
    </xdr:from>
    <xdr:to>
      <xdr:col>50</xdr:col>
      <xdr:colOff>114300</xdr:colOff>
      <xdr:row>35</xdr:row>
      <xdr:rowOff>171300</xdr:rowOff>
    </xdr:to>
    <xdr:cxnSp macro="">
      <xdr:nvCxnSpPr>
        <xdr:cNvPr id="294" name="直線コネクタ 293"/>
        <xdr:cNvCxnSpPr/>
      </xdr:nvCxnSpPr>
      <xdr:spPr>
        <a:xfrm flipV="1">
          <a:off x="8750300" y="6059480"/>
          <a:ext cx="889000" cy="1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137058</xdr:rowOff>
    </xdr:from>
    <xdr:ext cx="599010" cy="259045"/>
    <xdr:sp macro="" textlink="">
      <xdr:nvSpPr>
        <xdr:cNvPr id="296" name="テキスト ボックス 295"/>
        <xdr:cNvSpPr txBox="1"/>
      </xdr:nvSpPr>
      <xdr:spPr>
        <a:xfrm>
          <a:off x="9339795" y="613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171300</xdr:rowOff>
    </xdr:from>
    <xdr:to>
      <xdr:col>45</xdr:col>
      <xdr:colOff>177800</xdr:colOff>
      <xdr:row>36</xdr:row>
      <xdr:rowOff>95138</xdr:rowOff>
    </xdr:to>
    <xdr:cxnSp macro="">
      <xdr:nvCxnSpPr>
        <xdr:cNvPr id="297" name="直線コネクタ 296"/>
        <xdr:cNvCxnSpPr/>
      </xdr:nvCxnSpPr>
      <xdr:spPr>
        <a:xfrm flipV="1">
          <a:off x="7861300" y="6172050"/>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95138</xdr:rowOff>
    </xdr:from>
    <xdr:to>
      <xdr:col>41</xdr:col>
      <xdr:colOff>50800</xdr:colOff>
      <xdr:row>37</xdr:row>
      <xdr:rowOff>1001</xdr:rowOff>
    </xdr:to>
    <xdr:cxnSp macro="">
      <xdr:nvCxnSpPr>
        <xdr:cNvPr id="300" name="直線コネクタ 299"/>
        <xdr:cNvCxnSpPr/>
      </xdr:nvCxnSpPr>
      <xdr:spPr>
        <a:xfrm flipV="1">
          <a:off x="6972300" y="6267338"/>
          <a:ext cx="889000" cy="7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10970</xdr:rowOff>
    </xdr:from>
    <xdr:to>
      <xdr:col>55</xdr:col>
      <xdr:colOff>50800</xdr:colOff>
      <xdr:row>37</xdr:row>
      <xdr:rowOff>112570</xdr:rowOff>
    </xdr:to>
    <xdr:sp macro="" textlink="">
      <xdr:nvSpPr>
        <xdr:cNvPr id="310" name="楕円 309"/>
        <xdr:cNvSpPr/>
      </xdr:nvSpPr>
      <xdr:spPr>
        <a:xfrm>
          <a:off x="10426700" y="63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160847</xdr:rowOff>
    </xdr:from>
    <xdr:ext cx="534377" cy="259045"/>
    <xdr:sp macro="" textlink="">
      <xdr:nvSpPr>
        <xdr:cNvPr id="311" name="補助費等該当値テキスト"/>
        <xdr:cNvSpPr txBox="1"/>
      </xdr:nvSpPr>
      <xdr:spPr>
        <a:xfrm>
          <a:off x="10528300" y="633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7930</xdr:rowOff>
    </xdr:from>
    <xdr:to>
      <xdr:col>50</xdr:col>
      <xdr:colOff>165100</xdr:colOff>
      <xdr:row>35</xdr:row>
      <xdr:rowOff>109530</xdr:rowOff>
    </xdr:to>
    <xdr:sp macro="" textlink="">
      <xdr:nvSpPr>
        <xdr:cNvPr id="312" name="楕円 311"/>
        <xdr:cNvSpPr/>
      </xdr:nvSpPr>
      <xdr:spPr>
        <a:xfrm>
          <a:off x="9588500" y="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126057</xdr:rowOff>
    </xdr:from>
    <xdr:ext cx="599010" cy="259045"/>
    <xdr:sp macro="" textlink="">
      <xdr:nvSpPr>
        <xdr:cNvPr id="313" name="テキスト ボックス 312"/>
        <xdr:cNvSpPr txBox="1"/>
      </xdr:nvSpPr>
      <xdr:spPr>
        <a:xfrm>
          <a:off x="9339795" y="578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120500</xdr:rowOff>
    </xdr:from>
    <xdr:to>
      <xdr:col>46</xdr:col>
      <xdr:colOff>38100</xdr:colOff>
      <xdr:row>36</xdr:row>
      <xdr:rowOff>50650</xdr:rowOff>
    </xdr:to>
    <xdr:sp macro="" textlink="">
      <xdr:nvSpPr>
        <xdr:cNvPr id="314" name="楕円 313"/>
        <xdr:cNvSpPr/>
      </xdr:nvSpPr>
      <xdr:spPr>
        <a:xfrm>
          <a:off x="8699500" y="61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41777</xdr:rowOff>
    </xdr:from>
    <xdr:ext cx="599010" cy="259045"/>
    <xdr:sp macro="" textlink="">
      <xdr:nvSpPr>
        <xdr:cNvPr id="315" name="テキスト ボックス 314"/>
        <xdr:cNvSpPr txBox="1"/>
      </xdr:nvSpPr>
      <xdr:spPr>
        <a:xfrm>
          <a:off x="8450795" y="62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44338</xdr:rowOff>
    </xdr:from>
    <xdr:to>
      <xdr:col>41</xdr:col>
      <xdr:colOff>101600</xdr:colOff>
      <xdr:row>36</xdr:row>
      <xdr:rowOff>145938</xdr:rowOff>
    </xdr:to>
    <xdr:sp macro="" textlink="">
      <xdr:nvSpPr>
        <xdr:cNvPr id="316" name="楕円 315"/>
        <xdr:cNvSpPr/>
      </xdr:nvSpPr>
      <xdr:spPr>
        <a:xfrm>
          <a:off x="7810500" y="62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137065</xdr:rowOff>
    </xdr:from>
    <xdr:ext cx="599010" cy="259045"/>
    <xdr:sp macro="" textlink="">
      <xdr:nvSpPr>
        <xdr:cNvPr id="317" name="テキスト ボックス 316"/>
        <xdr:cNvSpPr txBox="1"/>
      </xdr:nvSpPr>
      <xdr:spPr>
        <a:xfrm>
          <a:off x="7561795" y="630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121651</xdr:rowOff>
    </xdr:from>
    <xdr:to>
      <xdr:col>36</xdr:col>
      <xdr:colOff>165100</xdr:colOff>
      <xdr:row>37</xdr:row>
      <xdr:rowOff>51801</xdr:rowOff>
    </xdr:to>
    <xdr:sp macro="" textlink="">
      <xdr:nvSpPr>
        <xdr:cNvPr id="318" name="楕円 317"/>
        <xdr:cNvSpPr/>
      </xdr:nvSpPr>
      <xdr:spPr>
        <a:xfrm>
          <a:off x="6921500" y="62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42928</xdr:rowOff>
    </xdr:from>
    <xdr:ext cx="599010" cy="259045"/>
    <xdr:sp macro="" textlink="">
      <xdr:nvSpPr>
        <xdr:cNvPr id="319" name="テキスト ボックス 318"/>
        <xdr:cNvSpPr txBox="1"/>
      </xdr:nvSpPr>
      <xdr:spPr>
        <a:xfrm>
          <a:off x="6672795" y="638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25629</xdr:rowOff>
    </xdr:from>
    <xdr:to>
      <xdr:col>55</xdr:col>
      <xdr:colOff>0</xdr:colOff>
      <xdr:row>57</xdr:row>
      <xdr:rowOff>142861</xdr:rowOff>
    </xdr:to>
    <xdr:cxnSp macro="">
      <xdr:nvCxnSpPr>
        <xdr:cNvPr id="350" name="直線コネクタ 349"/>
        <xdr:cNvCxnSpPr/>
      </xdr:nvCxnSpPr>
      <xdr:spPr>
        <a:xfrm>
          <a:off x="9639300" y="9798279"/>
          <a:ext cx="838200" cy="1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25629</xdr:rowOff>
    </xdr:from>
    <xdr:to>
      <xdr:col>50</xdr:col>
      <xdr:colOff>114300</xdr:colOff>
      <xdr:row>57</xdr:row>
      <xdr:rowOff>164099</xdr:rowOff>
    </xdr:to>
    <xdr:cxnSp macro="">
      <xdr:nvCxnSpPr>
        <xdr:cNvPr id="353" name="直線コネクタ 352"/>
        <xdr:cNvCxnSpPr/>
      </xdr:nvCxnSpPr>
      <xdr:spPr>
        <a:xfrm flipV="1">
          <a:off x="8750300" y="9798279"/>
          <a:ext cx="889000" cy="1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164099</xdr:rowOff>
    </xdr:from>
    <xdr:to>
      <xdr:col>45</xdr:col>
      <xdr:colOff>177800</xdr:colOff>
      <xdr:row>58</xdr:row>
      <xdr:rowOff>102451</xdr:rowOff>
    </xdr:to>
    <xdr:cxnSp macro="">
      <xdr:nvCxnSpPr>
        <xdr:cNvPr id="356" name="直線コネクタ 355"/>
        <xdr:cNvCxnSpPr/>
      </xdr:nvCxnSpPr>
      <xdr:spPr>
        <a:xfrm flipV="1">
          <a:off x="7861300" y="9936749"/>
          <a:ext cx="889000" cy="10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81505</xdr:rowOff>
    </xdr:from>
    <xdr:to>
      <xdr:col>41</xdr:col>
      <xdr:colOff>50800</xdr:colOff>
      <xdr:row>58</xdr:row>
      <xdr:rowOff>102451</xdr:rowOff>
    </xdr:to>
    <xdr:cxnSp macro="">
      <xdr:nvCxnSpPr>
        <xdr:cNvPr id="359" name="直線コネクタ 358"/>
        <xdr:cNvCxnSpPr/>
      </xdr:nvCxnSpPr>
      <xdr:spPr>
        <a:xfrm>
          <a:off x="6972300" y="10025605"/>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92061</xdr:rowOff>
    </xdr:from>
    <xdr:to>
      <xdr:col>55</xdr:col>
      <xdr:colOff>50800</xdr:colOff>
      <xdr:row>58</xdr:row>
      <xdr:rowOff>22211</xdr:rowOff>
    </xdr:to>
    <xdr:sp macro="" textlink="">
      <xdr:nvSpPr>
        <xdr:cNvPr id="369" name="楕円 368"/>
        <xdr:cNvSpPr/>
      </xdr:nvSpPr>
      <xdr:spPr>
        <a:xfrm>
          <a:off x="10426700" y="98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70488</xdr:rowOff>
    </xdr:from>
    <xdr:ext cx="534377" cy="259045"/>
    <xdr:sp macro="" textlink="">
      <xdr:nvSpPr>
        <xdr:cNvPr id="370" name="普通建設事業費該当値テキスト"/>
        <xdr:cNvSpPr txBox="1"/>
      </xdr:nvSpPr>
      <xdr:spPr>
        <a:xfrm>
          <a:off x="10528300" y="98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146279</xdr:rowOff>
    </xdr:from>
    <xdr:to>
      <xdr:col>50</xdr:col>
      <xdr:colOff>165100</xdr:colOff>
      <xdr:row>57</xdr:row>
      <xdr:rowOff>76429</xdr:rowOff>
    </xdr:to>
    <xdr:sp macro="" textlink="">
      <xdr:nvSpPr>
        <xdr:cNvPr id="371" name="楕円 370"/>
        <xdr:cNvSpPr/>
      </xdr:nvSpPr>
      <xdr:spPr>
        <a:xfrm>
          <a:off x="9588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92956</xdr:rowOff>
    </xdr:from>
    <xdr:ext cx="599010" cy="259045"/>
    <xdr:sp macro="" textlink="">
      <xdr:nvSpPr>
        <xdr:cNvPr id="372" name="テキスト ボックス 371"/>
        <xdr:cNvSpPr txBox="1"/>
      </xdr:nvSpPr>
      <xdr:spPr>
        <a:xfrm>
          <a:off x="9339795" y="95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113299</xdr:rowOff>
    </xdr:from>
    <xdr:to>
      <xdr:col>46</xdr:col>
      <xdr:colOff>38100</xdr:colOff>
      <xdr:row>58</xdr:row>
      <xdr:rowOff>43449</xdr:rowOff>
    </xdr:to>
    <xdr:sp macro="" textlink="">
      <xdr:nvSpPr>
        <xdr:cNvPr id="373" name="楕円 372"/>
        <xdr:cNvSpPr/>
      </xdr:nvSpPr>
      <xdr:spPr>
        <a:xfrm>
          <a:off x="8699500" y="9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34576</xdr:rowOff>
    </xdr:from>
    <xdr:ext cx="534377" cy="259045"/>
    <xdr:sp macro="" textlink="">
      <xdr:nvSpPr>
        <xdr:cNvPr id="374" name="テキスト ボックス 373"/>
        <xdr:cNvSpPr txBox="1"/>
      </xdr:nvSpPr>
      <xdr:spPr>
        <a:xfrm>
          <a:off x="8483111" y="99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51651</xdr:rowOff>
    </xdr:from>
    <xdr:to>
      <xdr:col>41</xdr:col>
      <xdr:colOff>101600</xdr:colOff>
      <xdr:row>58</xdr:row>
      <xdr:rowOff>153251</xdr:rowOff>
    </xdr:to>
    <xdr:sp macro="" textlink="">
      <xdr:nvSpPr>
        <xdr:cNvPr id="375" name="楕円 374"/>
        <xdr:cNvSpPr/>
      </xdr:nvSpPr>
      <xdr:spPr>
        <a:xfrm>
          <a:off x="7810500" y="99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144378</xdr:rowOff>
    </xdr:from>
    <xdr:ext cx="534377" cy="259045"/>
    <xdr:sp macro="" textlink="">
      <xdr:nvSpPr>
        <xdr:cNvPr id="376" name="テキスト ボックス 375"/>
        <xdr:cNvSpPr txBox="1"/>
      </xdr:nvSpPr>
      <xdr:spPr>
        <a:xfrm>
          <a:off x="7594111" y="100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30705</xdr:rowOff>
    </xdr:from>
    <xdr:to>
      <xdr:col>36</xdr:col>
      <xdr:colOff>165100</xdr:colOff>
      <xdr:row>58</xdr:row>
      <xdr:rowOff>132305</xdr:rowOff>
    </xdr:to>
    <xdr:sp macro="" textlink="">
      <xdr:nvSpPr>
        <xdr:cNvPr id="377" name="楕円 376"/>
        <xdr:cNvSpPr/>
      </xdr:nvSpPr>
      <xdr:spPr>
        <a:xfrm>
          <a:off x="6921500" y="9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123432</xdr:rowOff>
    </xdr:from>
    <xdr:ext cx="534377" cy="259045"/>
    <xdr:sp macro="" textlink="">
      <xdr:nvSpPr>
        <xdr:cNvPr id="378" name="テキスト ボックス 377"/>
        <xdr:cNvSpPr txBox="1"/>
      </xdr:nvSpPr>
      <xdr:spPr>
        <a:xfrm>
          <a:off x="6705111" y="100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150056</xdr:rowOff>
    </xdr:from>
    <xdr:to>
      <xdr:col>55</xdr:col>
      <xdr:colOff>0</xdr:colOff>
      <xdr:row>79</xdr:row>
      <xdr:rowOff>24778</xdr:rowOff>
    </xdr:to>
    <xdr:cxnSp macro="">
      <xdr:nvCxnSpPr>
        <xdr:cNvPr id="407" name="直線コネクタ 406"/>
        <xdr:cNvCxnSpPr/>
      </xdr:nvCxnSpPr>
      <xdr:spPr>
        <a:xfrm flipV="1">
          <a:off x="9639300" y="13523156"/>
          <a:ext cx="838200" cy="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77594</xdr:rowOff>
    </xdr:from>
    <xdr:to>
      <xdr:col>50</xdr:col>
      <xdr:colOff>114300</xdr:colOff>
      <xdr:row>79</xdr:row>
      <xdr:rowOff>24778</xdr:rowOff>
    </xdr:to>
    <xdr:cxnSp macro="">
      <xdr:nvCxnSpPr>
        <xdr:cNvPr id="410" name="直線コネクタ 409"/>
        <xdr:cNvCxnSpPr/>
      </xdr:nvCxnSpPr>
      <xdr:spPr>
        <a:xfrm>
          <a:off x="8750300" y="13450694"/>
          <a:ext cx="889000" cy="1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77594</xdr:rowOff>
    </xdr:from>
    <xdr:to>
      <xdr:col>45</xdr:col>
      <xdr:colOff>177800</xdr:colOff>
      <xdr:row>79</xdr:row>
      <xdr:rowOff>2735</xdr:rowOff>
    </xdr:to>
    <xdr:cxnSp macro="">
      <xdr:nvCxnSpPr>
        <xdr:cNvPr id="413" name="直線コネクタ 412"/>
        <xdr:cNvCxnSpPr/>
      </xdr:nvCxnSpPr>
      <xdr:spPr>
        <a:xfrm flipV="1">
          <a:off x="7861300" y="13450694"/>
          <a:ext cx="889000" cy="9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62551</xdr:rowOff>
    </xdr:from>
    <xdr:to>
      <xdr:col>41</xdr:col>
      <xdr:colOff>50800</xdr:colOff>
      <xdr:row>79</xdr:row>
      <xdr:rowOff>2735</xdr:rowOff>
    </xdr:to>
    <xdr:cxnSp macro="">
      <xdr:nvCxnSpPr>
        <xdr:cNvPr id="416" name="直線コネクタ 415"/>
        <xdr:cNvCxnSpPr/>
      </xdr:nvCxnSpPr>
      <xdr:spPr>
        <a:xfrm>
          <a:off x="6972300" y="13435651"/>
          <a:ext cx="889000" cy="1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99256</xdr:rowOff>
    </xdr:from>
    <xdr:to>
      <xdr:col>55</xdr:col>
      <xdr:colOff>50800</xdr:colOff>
      <xdr:row>79</xdr:row>
      <xdr:rowOff>29406</xdr:rowOff>
    </xdr:to>
    <xdr:sp macro="" textlink="">
      <xdr:nvSpPr>
        <xdr:cNvPr id="426" name="楕円 425"/>
        <xdr:cNvSpPr/>
      </xdr:nvSpPr>
      <xdr:spPr>
        <a:xfrm>
          <a:off x="10426700" y="134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55905</xdr:rowOff>
    </xdr:from>
    <xdr:ext cx="534377" cy="259045"/>
    <xdr:sp macro="" textlink="">
      <xdr:nvSpPr>
        <xdr:cNvPr id="427" name="普通建設事業費 （ うち新規整備　）該当値テキスト"/>
        <xdr:cNvSpPr txBox="1"/>
      </xdr:nvSpPr>
      <xdr:spPr>
        <a:xfrm>
          <a:off x="10528300" y="134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145428</xdr:rowOff>
    </xdr:from>
    <xdr:to>
      <xdr:col>50</xdr:col>
      <xdr:colOff>165100</xdr:colOff>
      <xdr:row>79</xdr:row>
      <xdr:rowOff>75578</xdr:rowOff>
    </xdr:to>
    <xdr:sp macro="" textlink="">
      <xdr:nvSpPr>
        <xdr:cNvPr id="428" name="楕円 427"/>
        <xdr:cNvSpPr/>
      </xdr:nvSpPr>
      <xdr:spPr>
        <a:xfrm>
          <a:off x="95885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66705</xdr:rowOff>
    </xdr:from>
    <xdr:ext cx="469744" cy="259045"/>
    <xdr:sp macro="" textlink="">
      <xdr:nvSpPr>
        <xdr:cNvPr id="429" name="テキスト ボックス 428"/>
        <xdr:cNvSpPr txBox="1"/>
      </xdr:nvSpPr>
      <xdr:spPr>
        <a:xfrm>
          <a:off x="9404428" y="136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26794</xdr:rowOff>
    </xdr:from>
    <xdr:to>
      <xdr:col>46</xdr:col>
      <xdr:colOff>38100</xdr:colOff>
      <xdr:row>78</xdr:row>
      <xdr:rowOff>128394</xdr:rowOff>
    </xdr:to>
    <xdr:sp macro="" textlink="">
      <xdr:nvSpPr>
        <xdr:cNvPr id="430" name="楕円 429"/>
        <xdr:cNvSpPr/>
      </xdr:nvSpPr>
      <xdr:spPr>
        <a:xfrm>
          <a:off x="8699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144921</xdr:rowOff>
    </xdr:from>
    <xdr:ext cx="534377" cy="259045"/>
    <xdr:sp macro="" textlink="">
      <xdr:nvSpPr>
        <xdr:cNvPr id="431" name="テキスト ボックス 430"/>
        <xdr:cNvSpPr txBox="1"/>
      </xdr:nvSpPr>
      <xdr:spPr>
        <a:xfrm>
          <a:off x="8483111" y="131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123385</xdr:rowOff>
    </xdr:from>
    <xdr:to>
      <xdr:col>41</xdr:col>
      <xdr:colOff>101600</xdr:colOff>
      <xdr:row>79</xdr:row>
      <xdr:rowOff>53535</xdr:rowOff>
    </xdr:to>
    <xdr:sp macro="" textlink="">
      <xdr:nvSpPr>
        <xdr:cNvPr id="432" name="楕円 431"/>
        <xdr:cNvSpPr/>
      </xdr:nvSpPr>
      <xdr:spPr>
        <a:xfrm>
          <a:off x="7810500" y="134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44662</xdr:rowOff>
    </xdr:from>
    <xdr:ext cx="534377" cy="259045"/>
    <xdr:sp macro="" textlink="">
      <xdr:nvSpPr>
        <xdr:cNvPr id="433" name="テキスト ボックス 432"/>
        <xdr:cNvSpPr txBox="1"/>
      </xdr:nvSpPr>
      <xdr:spPr>
        <a:xfrm>
          <a:off x="7594111" y="135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11751</xdr:rowOff>
    </xdr:from>
    <xdr:to>
      <xdr:col>36</xdr:col>
      <xdr:colOff>165100</xdr:colOff>
      <xdr:row>78</xdr:row>
      <xdr:rowOff>113351</xdr:rowOff>
    </xdr:to>
    <xdr:sp macro="" textlink="">
      <xdr:nvSpPr>
        <xdr:cNvPr id="434" name="楕円 433"/>
        <xdr:cNvSpPr/>
      </xdr:nvSpPr>
      <xdr:spPr>
        <a:xfrm>
          <a:off x="6921500" y="133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129878</xdr:rowOff>
    </xdr:from>
    <xdr:ext cx="534377" cy="259045"/>
    <xdr:sp macro="" textlink="">
      <xdr:nvSpPr>
        <xdr:cNvPr id="435" name="テキスト ボックス 434"/>
        <xdr:cNvSpPr txBox="1"/>
      </xdr:nvSpPr>
      <xdr:spPr>
        <a:xfrm>
          <a:off x="6705111" y="13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59293</xdr:rowOff>
    </xdr:from>
    <xdr:to>
      <xdr:col>55</xdr:col>
      <xdr:colOff>0</xdr:colOff>
      <xdr:row>97</xdr:row>
      <xdr:rowOff>26575</xdr:rowOff>
    </xdr:to>
    <xdr:cxnSp macro="">
      <xdr:nvCxnSpPr>
        <xdr:cNvPr id="462" name="直線コネクタ 461"/>
        <xdr:cNvCxnSpPr/>
      </xdr:nvCxnSpPr>
      <xdr:spPr>
        <a:xfrm>
          <a:off x="9639300" y="16518493"/>
          <a:ext cx="838200" cy="1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59293</xdr:rowOff>
    </xdr:from>
    <xdr:to>
      <xdr:col>50</xdr:col>
      <xdr:colOff>114300</xdr:colOff>
      <xdr:row>97</xdr:row>
      <xdr:rowOff>157166</xdr:rowOff>
    </xdr:to>
    <xdr:cxnSp macro="">
      <xdr:nvCxnSpPr>
        <xdr:cNvPr id="465" name="直線コネクタ 464"/>
        <xdr:cNvCxnSpPr/>
      </xdr:nvCxnSpPr>
      <xdr:spPr>
        <a:xfrm flipV="1">
          <a:off x="8750300" y="16518493"/>
          <a:ext cx="889000" cy="2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157166</xdr:rowOff>
    </xdr:from>
    <xdr:to>
      <xdr:col>45</xdr:col>
      <xdr:colOff>177800</xdr:colOff>
      <xdr:row>97</xdr:row>
      <xdr:rowOff>168467</xdr:rowOff>
    </xdr:to>
    <xdr:cxnSp macro="">
      <xdr:nvCxnSpPr>
        <xdr:cNvPr id="468" name="直線コネクタ 467"/>
        <xdr:cNvCxnSpPr/>
      </xdr:nvCxnSpPr>
      <xdr:spPr>
        <a:xfrm flipV="1">
          <a:off x="7861300" y="16787816"/>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168467</xdr:rowOff>
    </xdr:from>
    <xdr:to>
      <xdr:col>41</xdr:col>
      <xdr:colOff>50800</xdr:colOff>
      <xdr:row>98</xdr:row>
      <xdr:rowOff>91940</xdr:rowOff>
    </xdr:to>
    <xdr:cxnSp macro="">
      <xdr:nvCxnSpPr>
        <xdr:cNvPr id="471" name="直線コネクタ 470"/>
        <xdr:cNvCxnSpPr/>
      </xdr:nvCxnSpPr>
      <xdr:spPr>
        <a:xfrm flipV="1">
          <a:off x="6972300" y="16799117"/>
          <a:ext cx="8890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147225</xdr:rowOff>
    </xdr:from>
    <xdr:to>
      <xdr:col>55</xdr:col>
      <xdr:colOff>50800</xdr:colOff>
      <xdr:row>97</xdr:row>
      <xdr:rowOff>77375</xdr:rowOff>
    </xdr:to>
    <xdr:sp macro="" textlink="">
      <xdr:nvSpPr>
        <xdr:cNvPr id="481" name="楕円 480"/>
        <xdr:cNvSpPr/>
      </xdr:nvSpPr>
      <xdr:spPr>
        <a:xfrm>
          <a:off x="10426700" y="16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125652</xdr:rowOff>
    </xdr:from>
    <xdr:ext cx="534377" cy="259045"/>
    <xdr:sp macro="" textlink="">
      <xdr:nvSpPr>
        <xdr:cNvPr id="482" name="普通建設事業費 （ うち更新整備　）該当値テキスト"/>
        <xdr:cNvSpPr txBox="1"/>
      </xdr:nvSpPr>
      <xdr:spPr>
        <a:xfrm>
          <a:off x="10528300" y="165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8493</xdr:rowOff>
    </xdr:from>
    <xdr:to>
      <xdr:col>50</xdr:col>
      <xdr:colOff>165100</xdr:colOff>
      <xdr:row>96</xdr:row>
      <xdr:rowOff>110093</xdr:rowOff>
    </xdr:to>
    <xdr:sp macro="" textlink="">
      <xdr:nvSpPr>
        <xdr:cNvPr id="483" name="楕円 482"/>
        <xdr:cNvSpPr/>
      </xdr:nvSpPr>
      <xdr:spPr>
        <a:xfrm>
          <a:off x="9588500" y="16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126620</xdr:rowOff>
    </xdr:from>
    <xdr:ext cx="534377" cy="259045"/>
    <xdr:sp macro="" textlink="">
      <xdr:nvSpPr>
        <xdr:cNvPr id="484" name="テキスト ボックス 483"/>
        <xdr:cNvSpPr txBox="1"/>
      </xdr:nvSpPr>
      <xdr:spPr>
        <a:xfrm>
          <a:off x="9372111" y="162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106366</xdr:rowOff>
    </xdr:from>
    <xdr:to>
      <xdr:col>46</xdr:col>
      <xdr:colOff>38100</xdr:colOff>
      <xdr:row>98</xdr:row>
      <xdr:rowOff>36516</xdr:rowOff>
    </xdr:to>
    <xdr:sp macro="" textlink="">
      <xdr:nvSpPr>
        <xdr:cNvPr id="485" name="楕円 484"/>
        <xdr:cNvSpPr/>
      </xdr:nvSpPr>
      <xdr:spPr>
        <a:xfrm>
          <a:off x="86995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27643</xdr:rowOff>
    </xdr:from>
    <xdr:ext cx="534377" cy="259045"/>
    <xdr:sp macro="" textlink="">
      <xdr:nvSpPr>
        <xdr:cNvPr id="486" name="テキスト ボックス 485"/>
        <xdr:cNvSpPr txBox="1"/>
      </xdr:nvSpPr>
      <xdr:spPr>
        <a:xfrm>
          <a:off x="8483111" y="168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117667</xdr:rowOff>
    </xdr:from>
    <xdr:to>
      <xdr:col>41</xdr:col>
      <xdr:colOff>101600</xdr:colOff>
      <xdr:row>98</xdr:row>
      <xdr:rowOff>47817</xdr:rowOff>
    </xdr:to>
    <xdr:sp macro="" textlink="">
      <xdr:nvSpPr>
        <xdr:cNvPr id="487" name="楕円 486"/>
        <xdr:cNvSpPr/>
      </xdr:nvSpPr>
      <xdr:spPr>
        <a:xfrm>
          <a:off x="7810500" y="167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38944</xdr:rowOff>
    </xdr:from>
    <xdr:ext cx="534377" cy="259045"/>
    <xdr:sp macro="" textlink="">
      <xdr:nvSpPr>
        <xdr:cNvPr id="488" name="テキスト ボックス 487"/>
        <xdr:cNvSpPr txBox="1"/>
      </xdr:nvSpPr>
      <xdr:spPr>
        <a:xfrm>
          <a:off x="7594111" y="168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41140</xdr:rowOff>
    </xdr:from>
    <xdr:to>
      <xdr:col>36</xdr:col>
      <xdr:colOff>165100</xdr:colOff>
      <xdr:row>98</xdr:row>
      <xdr:rowOff>142740</xdr:rowOff>
    </xdr:to>
    <xdr:sp macro="" textlink="">
      <xdr:nvSpPr>
        <xdr:cNvPr id="489" name="楕円 488"/>
        <xdr:cNvSpPr/>
      </xdr:nvSpPr>
      <xdr:spPr>
        <a:xfrm>
          <a:off x="6921500" y="168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133867</xdr:rowOff>
    </xdr:from>
    <xdr:ext cx="534377" cy="259045"/>
    <xdr:sp macro="" textlink="">
      <xdr:nvSpPr>
        <xdr:cNvPr id="490" name="テキスト ボックス 489"/>
        <xdr:cNvSpPr txBox="1"/>
      </xdr:nvSpPr>
      <xdr:spPr>
        <a:xfrm>
          <a:off x="6705111" y="169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41259</xdr:rowOff>
    </xdr:from>
    <xdr:to>
      <xdr:col>85</xdr:col>
      <xdr:colOff>127000</xdr:colOff>
      <xdr:row>39</xdr:row>
      <xdr:rowOff>44450</xdr:rowOff>
    </xdr:to>
    <xdr:cxnSp macro="">
      <xdr:nvCxnSpPr>
        <xdr:cNvPr id="519" name="直線コネクタ 518"/>
        <xdr:cNvCxnSpPr/>
      </xdr:nvCxnSpPr>
      <xdr:spPr>
        <a:xfrm>
          <a:off x="15481300" y="6727809"/>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39920</xdr:rowOff>
    </xdr:from>
    <xdr:to>
      <xdr:col>81</xdr:col>
      <xdr:colOff>50800</xdr:colOff>
      <xdr:row>39</xdr:row>
      <xdr:rowOff>41259</xdr:rowOff>
    </xdr:to>
    <xdr:cxnSp macro="">
      <xdr:nvCxnSpPr>
        <xdr:cNvPr id="522" name="直線コネクタ 521"/>
        <xdr:cNvCxnSpPr/>
      </xdr:nvCxnSpPr>
      <xdr:spPr>
        <a:xfrm>
          <a:off x="14592300" y="6726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27480</xdr:rowOff>
    </xdr:from>
    <xdr:to>
      <xdr:col>76</xdr:col>
      <xdr:colOff>114300</xdr:colOff>
      <xdr:row>39</xdr:row>
      <xdr:rowOff>39920</xdr:rowOff>
    </xdr:to>
    <xdr:cxnSp macro="">
      <xdr:nvCxnSpPr>
        <xdr:cNvPr id="525" name="直線コネクタ 524"/>
        <xdr:cNvCxnSpPr/>
      </xdr:nvCxnSpPr>
      <xdr:spPr>
        <a:xfrm>
          <a:off x="13703300" y="6714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27480</xdr:rowOff>
    </xdr:from>
    <xdr:to>
      <xdr:col>71</xdr:col>
      <xdr:colOff>177800</xdr:colOff>
      <xdr:row>39</xdr:row>
      <xdr:rowOff>44448</xdr:rowOff>
    </xdr:to>
    <xdr:cxnSp macro="">
      <xdr:nvCxnSpPr>
        <xdr:cNvPr id="528" name="直線コネクタ 527"/>
        <xdr:cNvCxnSpPr/>
      </xdr:nvCxnSpPr>
      <xdr:spPr>
        <a:xfrm flipV="1">
          <a:off x="12814300" y="671403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161909</xdr:rowOff>
    </xdr:from>
    <xdr:to>
      <xdr:col>81</xdr:col>
      <xdr:colOff>101600</xdr:colOff>
      <xdr:row>39</xdr:row>
      <xdr:rowOff>92059</xdr:rowOff>
    </xdr:to>
    <xdr:sp macro="" textlink="">
      <xdr:nvSpPr>
        <xdr:cNvPr id="540" name="楕円 539"/>
        <xdr:cNvSpPr/>
      </xdr:nvSpPr>
      <xdr:spPr>
        <a:xfrm>
          <a:off x="15430500" y="66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83186</xdr:rowOff>
    </xdr:from>
    <xdr:ext cx="469744" cy="259045"/>
    <xdr:sp macro="" textlink="">
      <xdr:nvSpPr>
        <xdr:cNvPr id="541" name="テキスト ボックス 540"/>
        <xdr:cNvSpPr txBox="1"/>
      </xdr:nvSpPr>
      <xdr:spPr>
        <a:xfrm>
          <a:off x="15246428" y="67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160570</xdr:rowOff>
    </xdr:from>
    <xdr:to>
      <xdr:col>76</xdr:col>
      <xdr:colOff>165100</xdr:colOff>
      <xdr:row>39</xdr:row>
      <xdr:rowOff>90720</xdr:rowOff>
    </xdr:to>
    <xdr:sp macro="" textlink="">
      <xdr:nvSpPr>
        <xdr:cNvPr id="542" name="楕円 541"/>
        <xdr:cNvSpPr/>
      </xdr:nvSpPr>
      <xdr:spPr>
        <a:xfrm>
          <a:off x="14541500" y="66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81847</xdr:rowOff>
    </xdr:from>
    <xdr:ext cx="469744" cy="259045"/>
    <xdr:sp macro="" textlink="">
      <xdr:nvSpPr>
        <xdr:cNvPr id="543" name="テキスト ボックス 542"/>
        <xdr:cNvSpPr txBox="1"/>
      </xdr:nvSpPr>
      <xdr:spPr>
        <a:xfrm>
          <a:off x="14357428" y="676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148130</xdr:rowOff>
    </xdr:from>
    <xdr:to>
      <xdr:col>72</xdr:col>
      <xdr:colOff>38100</xdr:colOff>
      <xdr:row>39</xdr:row>
      <xdr:rowOff>78280</xdr:rowOff>
    </xdr:to>
    <xdr:sp macro="" textlink="">
      <xdr:nvSpPr>
        <xdr:cNvPr id="544" name="楕円 543"/>
        <xdr:cNvSpPr/>
      </xdr:nvSpPr>
      <xdr:spPr>
        <a:xfrm>
          <a:off x="13652500" y="66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69407</xdr:rowOff>
    </xdr:from>
    <xdr:ext cx="469744" cy="259045"/>
    <xdr:sp macro="" textlink="">
      <xdr:nvSpPr>
        <xdr:cNvPr id="545" name="テキスト ボックス 544"/>
        <xdr:cNvSpPr txBox="1"/>
      </xdr:nvSpPr>
      <xdr:spPr>
        <a:xfrm>
          <a:off x="13468428" y="675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165098</xdr:rowOff>
    </xdr:from>
    <xdr:to>
      <xdr:col>67</xdr:col>
      <xdr:colOff>101600</xdr:colOff>
      <xdr:row>39</xdr:row>
      <xdr:rowOff>95248</xdr:rowOff>
    </xdr:to>
    <xdr:sp macro="" textlink="">
      <xdr:nvSpPr>
        <xdr:cNvPr id="546" name="楕円 545"/>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86375</xdr:rowOff>
    </xdr:from>
    <xdr:ext cx="249299" cy="259045"/>
    <xdr:sp macro="" textlink="">
      <xdr:nvSpPr>
        <xdr:cNvPr id="547" name="テキスト ボックス 546"/>
        <xdr:cNvSpPr txBox="1"/>
      </xdr:nvSpPr>
      <xdr:spPr>
        <a:xfrm>
          <a:off x="12689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50478</xdr:rowOff>
    </xdr:from>
    <xdr:to>
      <xdr:col>85</xdr:col>
      <xdr:colOff>127000</xdr:colOff>
      <xdr:row>76</xdr:row>
      <xdr:rowOff>110432</xdr:rowOff>
    </xdr:to>
    <xdr:cxnSp macro="">
      <xdr:nvCxnSpPr>
        <xdr:cNvPr id="625" name="直線コネクタ 624"/>
        <xdr:cNvCxnSpPr/>
      </xdr:nvCxnSpPr>
      <xdr:spPr>
        <a:xfrm flipV="1">
          <a:off x="15481300" y="13080678"/>
          <a:ext cx="8382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91252</xdr:rowOff>
    </xdr:from>
    <xdr:to>
      <xdr:col>81</xdr:col>
      <xdr:colOff>50800</xdr:colOff>
      <xdr:row>76</xdr:row>
      <xdr:rowOff>110432</xdr:rowOff>
    </xdr:to>
    <xdr:cxnSp macro="">
      <xdr:nvCxnSpPr>
        <xdr:cNvPr id="628" name="直線コネクタ 627"/>
        <xdr:cNvCxnSpPr/>
      </xdr:nvCxnSpPr>
      <xdr:spPr>
        <a:xfrm>
          <a:off x="14592300" y="13121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91252</xdr:rowOff>
    </xdr:from>
    <xdr:to>
      <xdr:col>76</xdr:col>
      <xdr:colOff>114300</xdr:colOff>
      <xdr:row>76</xdr:row>
      <xdr:rowOff>130397</xdr:rowOff>
    </xdr:to>
    <xdr:cxnSp macro="">
      <xdr:nvCxnSpPr>
        <xdr:cNvPr id="631" name="直線コネクタ 630"/>
        <xdr:cNvCxnSpPr/>
      </xdr:nvCxnSpPr>
      <xdr:spPr>
        <a:xfrm flipV="1">
          <a:off x="13703300" y="13121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130397</xdr:rowOff>
    </xdr:from>
    <xdr:to>
      <xdr:col>71</xdr:col>
      <xdr:colOff>177800</xdr:colOff>
      <xdr:row>77</xdr:row>
      <xdr:rowOff>19807</xdr:rowOff>
    </xdr:to>
    <xdr:cxnSp macro="">
      <xdr:nvCxnSpPr>
        <xdr:cNvPr id="634" name="直線コネクタ 633"/>
        <xdr:cNvCxnSpPr/>
      </xdr:nvCxnSpPr>
      <xdr:spPr>
        <a:xfrm flipV="1">
          <a:off x="12814300" y="13160597"/>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171128</xdr:rowOff>
    </xdr:from>
    <xdr:to>
      <xdr:col>85</xdr:col>
      <xdr:colOff>177800</xdr:colOff>
      <xdr:row>76</xdr:row>
      <xdr:rowOff>101278</xdr:rowOff>
    </xdr:to>
    <xdr:sp macro="" textlink="">
      <xdr:nvSpPr>
        <xdr:cNvPr id="644" name="楕円 643"/>
        <xdr:cNvSpPr/>
      </xdr:nvSpPr>
      <xdr:spPr>
        <a:xfrm>
          <a:off x="16268700" y="13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149555</xdr:rowOff>
    </xdr:from>
    <xdr:ext cx="534377" cy="259045"/>
    <xdr:sp macro="" textlink="">
      <xdr:nvSpPr>
        <xdr:cNvPr id="645" name="公債費該当値テキスト"/>
        <xdr:cNvSpPr txBox="1"/>
      </xdr:nvSpPr>
      <xdr:spPr>
        <a:xfrm>
          <a:off x="16370300" y="130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59632</xdr:rowOff>
    </xdr:from>
    <xdr:to>
      <xdr:col>81</xdr:col>
      <xdr:colOff>101600</xdr:colOff>
      <xdr:row>76</xdr:row>
      <xdr:rowOff>161232</xdr:rowOff>
    </xdr:to>
    <xdr:sp macro="" textlink="">
      <xdr:nvSpPr>
        <xdr:cNvPr id="646" name="楕円 645"/>
        <xdr:cNvSpPr/>
      </xdr:nvSpPr>
      <xdr:spPr>
        <a:xfrm>
          <a:off x="15430500" y="13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152359</xdr:rowOff>
    </xdr:from>
    <xdr:ext cx="534377" cy="259045"/>
    <xdr:sp macro="" textlink="">
      <xdr:nvSpPr>
        <xdr:cNvPr id="647" name="テキスト ボックス 646"/>
        <xdr:cNvSpPr txBox="1"/>
      </xdr:nvSpPr>
      <xdr:spPr>
        <a:xfrm>
          <a:off x="15214111" y="131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40452</xdr:rowOff>
    </xdr:from>
    <xdr:to>
      <xdr:col>76</xdr:col>
      <xdr:colOff>165100</xdr:colOff>
      <xdr:row>76</xdr:row>
      <xdr:rowOff>142052</xdr:rowOff>
    </xdr:to>
    <xdr:sp macro="" textlink="">
      <xdr:nvSpPr>
        <xdr:cNvPr id="648" name="楕円 647"/>
        <xdr:cNvSpPr/>
      </xdr:nvSpPr>
      <xdr:spPr>
        <a:xfrm>
          <a:off x="14541500" y="13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133179</xdr:rowOff>
    </xdr:from>
    <xdr:ext cx="534377" cy="259045"/>
    <xdr:sp macro="" textlink="">
      <xdr:nvSpPr>
        <xdr:cNvPr id="649" name="テキスト ボックス 648"/>
        <xdr:cNvSpPr txBox="1"/>
      </xdr:nvSpPr>
      <xdr:spPr>
        <a:xfrm>
          <a:off x="14325111" y="13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79597</xdr:rowOff>
    </xdr:from>
    <xdr:to>
      <xdr:col>72</xdr:col>
      <xdr:colOff>38100</xdr:colOff>
      <xdr:row>77</xdr:row>
      <xdr:rowOff>9747</xdr:rowOff>
    </xdr:to>
    <xdr:sp macro="" textlink="">
      <xdr:nvSpPr>
        <xdr:cNvPr id="650" name="楕円 649"/>
        <xdr:cNvSpPr/>
      </xdr:nvSpPr>
      <xdr:spPr>
        <a:xfrm>
          <a:off x="13652500" y="131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874</xdr:rowOff>
    </xdr:from>
    <xdr:ext cx="534377" cy="259045"/>
    <xdr:sp macro="" textlink="">
      <xdr:nvSpPr>
        <xdr:cNvPr id="651" name="テキスト ボックス 650"/>
        <xdr:cNvSpPr txBox="1"/>
      </xdr:nvSpPr>
      <xdr:spPr>
        <a:xfrm>
          <a:off x="13436111" y="132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140457</xdr:rowOff>
    </xdr:from>
    <xdr:to>
      <xdr:col>67</xdr:col>
      <xdr:colOff>101600</xdr:colOff>
      <xdr:row>77</xdr:row>
      <xdr:rowOff>70607</xdr:rowOff>
    </xdr:to>
    <xdr:sp macro="" textlink="">
      <xdr:nvSpPr>
        <xdr:cNvPr id="652" name="楕円 651"/>
        <xdr:cNvSpPr/>
      </xdr:nvSpPr>
      <xdr:spPr>
        <a:xfrm>
          <a:off x="12763500" y="131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61734</xdr:rowOff>
    </xdr:from>
    <xdr:ext cx="534377" cy="259045"/>
    <xdr:sp macro="" textlink="">
      <xdr:nvSpPr>
        <xdr:cNvPr id="653" name="テキスト ボックス 652"/>
        <xdr:cNvSpPr txBox="1"/>
      </xdr:nvSpPr>
      <xdr:spPr>
        <a:xfrm>
          <a:off x="12547111" y="132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47199</xdr:rowOff>
    </xdr:from>
    <xdr:to>
      <xdr:col>85</xdr:col>
      <xdr:colOff>127000</xdr:colOff>
      <xdr:row>98</xdr:row>
      <xdr:rowOff>77775</xdr:rowOff>
    </xdr:to>
    <xdr:cxnSp macro="">
      <xdr:nvCxnSpPr>
        <xdr:cNvPr id="680" name="直線コネクタ 679"/>
        <xdr:cNvCxnSpPr/>
      </xdr:nvCxnSpPr>
      <xdr:spPr>
        <a:xfrm>
          <a:off x="15481300" y="16849299"/>
          <a:ext cx="8382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47199</xdr:rowOff>
    </xdr:from>
    <xdr:to>
      <xdr:col>81</xdr:col>
      <xdr:colOff>50800</xdr:colOff>
      <xdr:row>98</xdr:row>
      <xdr:rowOff>86711</xdr:rowOff>
    </xdr:to>
    <xdr:cxnSp macro="">
      <xdr:nvCxnSpPr>
        <xdr:cNvPr id="683" name="直線コネクタ 682"/>
        <xdr:cNvCxnSpPr/>
      </xdr:nvCxnSpPr>
      <xdr:spPr>
        <a:xfrm flipV="1">
          <a:off x="14592300" y="16849299"/>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86711</xdr:rowOff>
    </xdr:from>
    <xdr:to>
      <xdr:col>76</xdr:col>
      <xdr:colOff>114300</xdr:colOff>
      <xdr:row>98</xdr:row>
      <xdr:rowOff>93630</xdr:rowOff>
    </xdr:to>
    <xdr:cxnSp macro="">
      <xdr:nvCxnSpPr>
        <xdr:cNvPr id="686" name="直線コネクタ 685"/>
        <xdr:cNvCxnSpPr/>
      </xdr:nvCxnSpPr>
      <xdr:spPr>
        <a:xfrm flipV="1">
          <a:off x="13703300" y="16888811"/>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93630</xdr:rowOff>
    </xdr:from>
    <xdr:to>
      <xdr:col>71</xdr:col>
      <xdr:colOff>177800</xdr:colOff>
      <xdr:row>98</xdr:row>
      <xdr:rowOff>138071</xdr:rowOff>
    </xdr:to>
    <xdr:cxnSp macro="">
      <xdr:nvCxnSpPr>
        <xdr:cNvPr id="689" name="直線コネクタ 688"/>
        <xdr:cNvCxnSpPr/>
      </xdr:nvCxnSpPr>
      <xdr:spPr>
        <a:xfrm flipV="1">
          <a:off x="12814300" y="16895730"/>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26975</xdr:rowOff>
    </xdr:from>
    <xdr:to>
      <xdr:col>85</xdr:col>
      <xdr:colOff>177800</xdr:colOff>
      <xdr:row>98</xdr:row>
      <xdr:rowOff>128575</xdr:rowOff>
    </xdr:to>
    <xdr:sp macro="" textlink="">
      <xdr:nvSpPr>
        <xdr:cNvPr id="699" name="楕円 698"/>
        <xdr:cNvSpPr/>
      </xdr:nvSpPr>
      <xdr:spPr>
        <a:xfrm>
          <a:off x="162687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167849</xdr:rowOff>
    </xdr:from>
    <xdr:to>
      <xdr:col>81</xdr:col>
      <xdr:colOff>101600</xdr:colOff>
      <xdr:row>98</xdr:row>
      <xdr:rowOff>97999</xdr:rowOff>
    </xdr:to>
    <xdr:sp macro="" textlink="">
      <xdr:nvSpPr>
        <xdr:cNvPr id="701" name="楕円 700"/>
        <xdr:cNvSpPr/>
      </xdr:nvSpPr>
      <xdr:spPr>
        <a:xfrm>
          <a:off x="15430500" y="167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89126</xdr:rowOff>
    </xdr:from>
    <xdr:ext cx="534377" cy="259045"/>
    <xdr:sp macro="" textlink="">
      <xdr:nvSpPr>
        <xdr:cNvPr id="702" name="テキスト ボックス 701"/>
        <xdr:cNvSpPr txBox="1"/>
      </xdr:nvSpPr>
      <xdr:spPr>
        <a:xfrm>
          <a:off x="15214111" y="168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35911</xdr:rowOff>
    </xdr:from>
    <xdr:to>
      <xdr:col>76</xdr:col>
      <xdr:colOff>165100</xdr:colOff>
      <xdr:row>98</xdr:row>
      <xdr:rowOff>137511</xdr:rowOff>
    </xdr:to>
    <xdr:sp macro="" textlink="">
      <xdr:nvSpPr>
        <xdr:cNvPr id="703" name="楕円 702"/>
        <xdr:cNvSpPr/>
      </xdr:nvSpPr>
      <xdr:spPr>
        <a:xfrm>
          <a:off x="14541500" y="168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128638</xdr:rowOff>
    </xdr:from>
    <xdr:ext cx="534377" cy="259045"/>
    <xdr:sp macro="" textlink="">
      <xdr:nvSpPr>
        <xdr:cNvPr id="704" name="テキスト ボックス 703"/>
        <xdr:cNvSpPr txBox="1"/>
      </xdr:nvSpPr>
      <xdr:spPr>
        <a:xfrm>
          <a:off x="14325111" y="169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42830</xdr:rowOff>
    </xdr:from>
    <xdr:to>
      <xdr:col>72</xdr:col>
      <xdr:colOff>38100</xdr:colOff>
      <xdr:row>98</xdr:row>
      <xdr:rowOff>144430</xdr:rowOff>
    </xdr:to>
    <xdr:sp macro="" textlink="">
      <xdr:nvSpPr>
        <xdr:cNvPr id="705" name="楕円 704"/>
        <xdr:cNvSpPr/>
      </xdr:nvSpPr>
      <xdr:spPr>
        <a:xfrm>
          <a:off x="13652500" y="168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135557</xdr:rowOff>
    </xdr:from>
    <xdr:ext cx="534377" cy="259045"/>
    <xdr:sp macro="" textlink="">
      <xdr:nvSpPr>
        <xdr:cNvPr id="706" name="テキスト ボックス 705"/>
        <xdr:cNvSpPr txBox="1"/>
      </xdr:nvSpPr>
      <xdr:spPr>
        <a:xfrm>
          <a:off x="13436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87271</xdr:rowOff>
    </xdr:from>
    <xdr:to>
      <xdr:col>67</xdr:col>
      <xdr:colOff>101600</xdr:colOff>
      <xdr:row>99</xdr:row>
      <xdr:rowOff>17421</xdr:rowOff>
    </xdr:to>
    <xdr:sp macro="" textlink="">
      <xdr:nvSpPr>
        <xdr:cNvPr id="707" name="楕円 706"/>
        <xdr:cNvSpPr/>
      </xdr:nvSpPr>
      <xdr:spPr>
        <a:xfrm>
          <a:off x="12763500" y="16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8548</xdr:rowOff>
    </xdr:from>
    <xdr:ext cx="378565" cy="259045"/>
    <xdr:sp macro="" textlink="">
      <xdr:nvSpPr>
        <xdr:cNvPr id="708" name="テキスト ボックス 707"/>
        <xdr:cNvSpPr txBox="1"/>
      </xdr:nvSpPr>
      <xdr:spPr>
        <a:xfrm>
          <a:off x="12625017" y="1698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139357</xdr:rowOff>
    </xdr:from>
    <xdr:to>
      <xdr:col>116</xdr:col>
      <xdr:colOff>63500</xdr:colOff>
      <xdr:row>58</xdr:row>
      <xdr:rowOff>139403</xdr:rowOff>
    </xdr:to>
    <xdr:cxnSp macro="">
      <xdr:nvCxnSpPr>
        <xdr:cNvPr id="790" name="直線コネクタ 789"/>
        <xdr:cNvCxnSpPr/>
      </xdr:nvCxnSpPr>
      <xdr:spPr>
        <a:xfrm flipV="1">
          <a:off x="21323300" y="1008345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138009</xdr:rowOff>
    </xdr:from>
    <xdr:to>
      <xdr:col>111</xdr:col>
      <xdr:colOff>177800</xdr:colOff>
      <xdr:row>58</xdr:row>
      <xdr:rowOff>139403</xdr:rowOff>
    </xdr:to>
    <xdr:cxnSp macro="">
      <xdr:nvCxnSpPr>
        <xdr:cNvPr id="793" name="直線コネクタ 792"/>
        <xdr:cNvCxnSpPr/>
      </xdr:nvCxnSpPr>
      <xdr:spPr>
        <a:xfrm>
          <a:off x="20434300" y="1008210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103604</xdr:rowOff>
    </xdr:from>
    <xdr:to>
      <xdr:col>107</xdr:col>
      <xdr:colOff>50800</xdr:colOff>
      <xdr:row>58</xdr:row>
      <xdr:rowOff>138009</xdr:rowOff>
    </xdr:to>
    <xdr:cxnSp macro="">
      <xdr:nvCxnSpPr>
        <xdr:cNvPr id="796" name="直線コネクタ 795"/>
        <xdr:cNvCxnSpPr/>
      </xdr:nvCxnSpPr>
      <xdr:spPr>
        <a:xfrm>
          <a:off x="19545300" y="10047704"/>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103604</xdr:rowOff>
    </xdr:from>
    <xdr:to>
      <xdr:col>102</xdr:col>
      <xdr:colOff>114300</xdr:colOff>
      <xdr:row>58</xdr:row>
      <xdr:rowOff>136408</xdr:rowOff>
    </xdr:to>
    <xdr:cxnSp macro="">
      <xdr:nvCxnSpPr>
        <xdr:cNvPr id="799" name="直線コネクタ 798"/>
        <xdr:cNvCxnSpPr/>
      </xdr:nvCxnSpPr>
      <xdr:spPr>
        <a:xfrm flipV="1">
          <a:off x="18656300" y="10047704"/>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88557</xdr:rowOff>
    </xdr:from>
    <xdr:to>
      <xdr:col>116</xdr:col>
      <xdr:colOff>114300</xdr:colOff>
      <xdr:row>59</xdr:row>
      <xdr:rowOff>18707</xdr:rowOff>
    </xdr:to>
    <xdr:sp macro="" textlink="">
      <xdr:nvSpPr>
        <xdr:cNvPr id="809" name="楕円 808"/>
        <xdr:cNvSpPr/>
      </xdr:nvSpPr>
      <xdr:spPr>
        <a:xfrm>
          <a:off x="221107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3484</xdr:rowOff>
    </xdr:from>
    <xdr:ext cx="313932" cy="259045"/>
    <xdr:sp macro="" textlink="">
      <xdr:nvSpPr>
        <xdr:cNvPr id="810" name="貸付金該当値テキスト"/>
        <xdr:cNvSpPr txBox="1"/>
      </xdr:nvSpPr>
      <xdr:spPr>
        <a:xfrm>
          <a:off x="22212300" y="994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88603</xdr:rowOff>
    </xdr:from>
    <xdr:to>
      <xdr:col>112</xdr:col>
      <xdr:colOff>38100</xdr:colOff>
      <xdr:row>59</xdr:row>
      <xdr:rowOff>18753</xdr:rowOff>
    </xdr:to>
    <xdr:sp macro="" textlink="">
      <xdr:nvSpPr>
        <xdr:cNvPr id="811" name="楕円 810"/>
        <xdr:cNvSpPr/>
      </xdr:nvSpPr>
      <xdr:spPr>
        <a:xfrm>
          <a:off x="21272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9880</xdr:rowOff>
    </xdr:from>
    <xdr:ext cx="313932" cy="259045"/>
    <xdr:sp macro="" textlink="">
      <xdr:nvSpPr>
        <xdr:cNvPr id="812" name="テキスト ボックス 811"/>
        <xdr:cNvSpPr txBox="1"/>
      </xdr:nvSpPr>
      <xdr:spPr>
        <a:xfrm>
          <a:off x="21166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87209</xdr:rowOff>
    </xdr:from>
    <xdr:to>
      <xdr:col>107</xdr:col>
      <xdr:colOff>101600</xdr:colOff>
      <xdr:row>59</xdr:row>
      <xdr:rowOff>17359</xdr:rowOff>
    </xdr:to>
    <xdr:sp macro="" textlink="">
      <xdr:nvSpPr>
        <xdr:cNvPr id="813" name="楕円 812"/>
        <xdr:cNvSpPr/>
      </xdr:nvSpPr>
      <xdr:spPr>
        <a:xfrm>
          <a:off x="203835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8486</xdr:rowOff>
    </xdr:from>
    <xdr:ext cx="313932" cy="259045"/>
    <xdr:sp macro="" textlink="">
      <xdr:nvSpPr>
        <xdr:cNvPr id="814" name="テキスト ボックス 813"/>
        <xdr:cNvSpPr txBox="1"/>
      </xdr:nvSpPr>
      <xdr:spPr>
        <a:xfrm>
          <a:off x="20277333" y="10124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52804</xdr:rowOff>
    </xdr:from>
    <xdr:to>
      <xdr:col>102</xdr:col>
      <xdr:colOff>165100</xdr:colOff>
      <xdr:row>58</xdr:row>
      <xdr:rowOff>154404</xdr:rowOff>
    </xdr:to>
    <xdr:sp macro="" textlink="">
      <xdr:nvSpPr>
        <xdr:cNvPr id="815" name="楕円 814"/>
        <xdr:cNvSpPr/>
      </xdr:nvSpPr>
      <xdr:spPr>
        <a:xfrm>
          <a:off x="19494500" y="9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145531</xdr:rowOff>
    </xdr:from>
    <xdr:ext cx="469744" cy="259045"/>
    <xdr:sp macro="" textlink="">
      <xdr:nvSpPr>
        <xdr:cNvPr id="816" name="テキスト ボックス 815"/>
        <xdr:cNvSpPr txBox="1"/>
      </xdr:nvSpPr>
      <xdr:spPr>
        <a:xfrm>
          <a:off x="19310428" y="1008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85608</xdr:rowOff>
    </xdr:from>
    <xdr:to>
      <xdr:col>98</xdr:col>
      <xdr:colOff>38100</xdr:colOff>
      <xdr:row>59</xdr:row>
      <xdr:rowOff>15758</xdr:rowOff>
    </xdr:to>
    <xdr:sp macro="" textlink="">
      <xdr:nvSpPr>
        <xdr:cNvPr id="817" name="楕円 816"/>
        <xdr:cNvSpPr/>
      </xdr:nvSpPr>
      <xdr:spPr>
        <a:xfrm>
          <a:off x="18605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6885</xdr:rowOff>
    </xdr:from>
    <xdr:ext cx="378565" cy="259045"/>
    <xdr:sp macro="" textlink="">
      <xdr:nvSpPr>
        <xdr:cNvPr id="818" name="テキスト ボックス 817"/>
        <xdr:cNvSpPr txBox="1"/>
      </xdr:nvSpPr>
      <xdr:spPr>
        <a:xfrm>
          <a:off x="18467017" y="1012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23830</xdr:rowOff>
    </xdr:from>
    <xdr:to>
      <xdr:col>116</xdr:col>
      <xdr:colOff>63500</xdr:colOff>
      <xdr:row>74</xdr:row>
      <xdr:rowOff>43901</xdr:rowOff>
    </xdr:to>
    <xdr:cxnSp macro="">
      <xdr:nvCxnSpPr>
        <xdr:cNvPr id="846" name="直線コネクタ 845"/>
        <xdr:cNvCxnSpPr/>
      </xdr:nvCxnSpPr>
      <xdr:spPr>
        <a:xfrm flipV="1">
          <a:off x="21323300" y="12711130"/>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26711</xdr:rowOff>
    </xdr:from>
    <xdr:to>
      <xdr:col>111</xdr:col>
      <xdr:colOff>177800</xdr:colOff>
      <xdr:row>74</xdr:row>
      <xdr:rowOff>43901</xdr:rowOff>
    </xdr:to>
    <xdr:cxnSp macro="">
      <xdr:nvCxnSpPr>
        <xdr:cNvPr id="849" name="直線コネクタ 848"/>
        <xdr:cNvCxnSpPr/>
      </xdr:nvCxnSpPr>
      <xdr:spPr>
        <a:xfrm>
          <a:off x="20434300" y="12714011"/>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26711</xdr:rowOff>
    </xdr:from>
    <xdr:to>
      <xdr:col>107</xdr:col>
      <xdr:colOff>50800</xdr:colOff>
      <xdr:row>74</xdr:row>
      <xdr:rowOff>32456</xdr:rowOff>
    </xdr:to>
    <xdr:cxnSp macro="">
      <xdr:nvCxnSpPr>
        <xdr:cNvPr id="852" name="直線コネクタ 851"/>
        <xdr:cNvCxnSpPr/>
      </xdr:nvCxnSpPr>
      <xdr:spPr>
        <a:xfrm flipV="1">
          <a:off x="19545300" y="1271401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32456</xdr:rowOff>
    </xdr:from>
    <xdr:to>
      <xdr:col>102</xdr:col>
      <xdr:colOff>114300</xdr:colOff>
      <xdr:row>74</xdr:row>
      <xdr:rowOff>41463</xdr:rowOff>
    </xdr:to>
    <xdr:cxnSp macro="">
      <xdr:nvCxnSpPr>
        <xdr:cNvPr id="855" name="直線コネクタ 854"/>
        <xdr:cNvCxnSpPr/>
      </xdr:nvCxnSpPr>
      <xdr:spPr>
        <a:xfrm flipV="1">
          <a:off x="18656300" y="12719756"/>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144480</xdr:rowOff>
    </xdr:from>
    <xdr:to>
      <xdr:col>116</xdr:col>
      <xdr:colOff>114300</xdr:colOff>
      <xdr:row>74</xdr:row>
      <xdr:rowOff>74630</xdr:rowOff>
    </xdr:to>
    <xdr:sp macro="" textlink="">
      <xdr:nvSpPr>
        <xdr:cNvPr id="865" name="楕円 864"/>
        <xdr:cNvSpPr/>
      </xdr:nvSpPr>
      <xdr:spPr>
        <a:xfrm>
          <a:off x="22110700" y="126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167357</xdr:rowOff>
    </xdr:from>
    <xdr:ext cx="534377" cy="259045"/>
    <xdr:sp macro="" textlink="">
      <xdr:nvSpPr>
        <xdr:cNvPr id="866" name="繰出金該当値テキスト"/>
        <xdr:cNvSpPr txBox="1"/>
      </xdr:nvSpPr>
      <xdr:spPr>
        <a:xfrm>
          <a:off x="22212300" y="125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164551</xdr:rowOff>
    </xdr:from>
    <xdr:to>
      <xdr:col>112</xdr:col>
      <xdr:colOff>38100</xdr:colOff>
      <xdr:row>74</xdr:row>
      <xdr:rowOff>94701</xdr:rowOff>
    </xdr:to>
    <xdr:sp macro="" textlink="">
      <xdr:nvSpPr>
        <xdr:cNvPr id="867" name="楕円 866"/>
        <xdr:cNvSpPr/>
      </xdr:nvSpPr>
      <xdr:spPr>
        <a:xfrm>
          <a:off x="21272500" y="126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111228</xdr:rowOff>
    </xdr:from>
    <xdr:ext cx="534377" cy="259045"/>
    <xdr:sp macro="" textlink="">
      <xdr:nvSpPr>
        <xdr:cNvPr id="868" name="テキスト ボックス 867"/>
        <xdr:cNvSpPr txBox="1"/>
      </xdr:nvSpPr>
      <xdr:spPr>
        <a:xfrm>
          <a:off x="21056111" y="124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147361</xdr:rowOff>
    </xdr:from>
    <xdr:to>
      <xdr:col>107</xdr:col>
      <xdr:colOff>101600</xdr:colOff>
      <xdr:row>74</xdr:row>
      <xdr:rowOff>77511</xdr:rowOff>
    </xdr:to>
    <xdr:sp macro="" textlink="">
      <xdr:nvSpPr>
        <xdr:cNvPr id="869" name="楕円 868"/>
        <xdr:cNvSpPr/>
      </xdr:nvSpPr>
      <xdr:spPr>
        <a:xfrm>
          <a:off x="20383500" y="126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94038</xdr:rowOff>
    </xdr:from>
    <xdr:ext cx="534377" cy="259045"/>
    <xdr:sp macro="" textlink="">
      <xdr:nvSpPr>
        <xdr:cNvPr id="870" name="テキスト ボックス 869"/>
        <xdr:cNvSpPr txBox="1"/>
      </xdr:nvSpPr>
      <xdr:spPr>
        <a:xfrm>
          <a:off x="20167111" y="124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153106</xdr:rowOff>
    </xdr:from>
    <xdr:to>
      <xdr:col>102</xdr:col>
      <xdr:colOff>165100</xdr:colOff>
      <xdr:row>74</xdr:row>
      <xdr:rowOff>83256</xdr:rowOff>
    </xdr:to>
    <xdr:sp macro="" textlink="">
      <xdr:nvSpPr>
        <xdr:cNvPr id="871" name="楕円 870"/>
        <xdr:cNvSpPr/>
      </xdr:nvSpPr>
      <xdr:spPr>
        <a:xfrm>
          <a:off x="19494500" y="126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99783</xdr:rowOff>
    </xdr:from>
    <xdr:ext cx="534377" cy="259045"/>
    <xdr:sp macro="" textlink="">
      <xdr:nvSpPr>
        <xdr:cNvPr id="872" name="テキスト ボックス 871"/>
        <xdr:cNvSpPr txBox="1"/>
      </xdr:nvSpPr>
      <xdr:spPr>
        <a:xfrm>
          <a:off x="19278111" y="124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162113</xdr:rowOff>
    </xdr:from>
    <xdr:to>
      <xdr:col>98</xdr:col>
      <xdr:colOff>38100</xdr:colOff>
      <xdr:row>74</xdr:row>
      <xdr:rowOff>92263</xdr:rowOff>
    </xdr:to>
    <xdr:sp macro="" textlink="">
      <xdr:nvSpPr>
        <xdr:cNvPr id="873" name="楕円 872"/>
        <xdr:cNvSpPr/>
      </xdr:nvSpPr>
      <xdr:spPr>
        <a:xfrm>
          <a:off x="18605500" y="126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108790</xdr:rowOff>
    </xdr:from>
    <xdr:ext cx="534377" cy="259045"/>
    <xdr:sp macro="" textlink="">
      <xdr:nvSpPr>
        <xdr:cNvPr id="874" name="テキスト ボックス 873"/>
        <xdr:cNvSpPr txBox="1"/>
      </xdr:nvSpPr>
      <xdr:spPr>
        <a:xfrm>
          <a:off x="18389111" y="124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・人口は微減傾向にあり、歳出決算総額は、住民一人当たり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602,144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ほとんどの費目において類似団体より低い数値で遷移している状況の中、操出金については、他の団体よりも高い水準で推移している。下水道特別会計については、今後も施設の老朽化による維持補修費の増加が見込まれ、国民健康保険、介護保険、後期高齢者医療特別会計においても保険給付費は横ばい又は増加の傾向にあり、今後も国・県平均や他の類似団体を上回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・補助費の減少は、前年度に実施した産地パワーアップ事業及び強い農業づくり交付金事業の完了によるものである。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11,791
11,596
33.36
7,407,262
7,099,881
291,504
4,069,682
7,471,811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37</xdr:row>
      <xdr:rowOff>28067</xdr:rowOff>
    </xdr:to>
    <xdr:cxnSp macro="">
      <xdr:nvCxnSpPr>
        <xdr:cNvPr id="61" name="直線コネクタ 60"/>
        <xdr:cNvCxnSpPr/>
      </xdr:nvCxnSpPr>
      <xdr:spPr>
        <a:xfrm>
          <a:off x="3797300" y="6311900"/>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139700</xdr:rowOff>
    </xdr:from>
    <xdr:to>
      <xdr:col>19</xdr:col>
      <xdr:colOff>177800</xdr:colOff>
      <xdr:row>36</xdr:row>
      <xdr:rowOff>170561</xdr:rowOff>
    </xdr:to>
    <xdr:cxnSp macro="">
      <xdr:nvCxnSpPr>
        <xdr:cNvPr id="64" name="直線コネクタ 63"/>
        <xdr:cNvCxnSpPr/>
      </xdr:nvCxnSpPr>
      <xdr:spPr>
        <a:xfrm flipV="1">
          <a:off x="2908300" y="631190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170561</xdr:rowOff>
    </xdr:from>
    <xdr:to>
      <xdr:col>15</xdr:col>
      <xdr:colOff>50800</xdr:colOff>
      <xdr:row>37</xdr:row>
      <xdr:rowOff>90170</xdr:rowOff>
    </xdr:to>
    <xdr:cxnSp macro="">
      <xdr:nvCxnSpPr>
        <xdr:cNvPr id="67" name="直線コネクタ 66"/>
        <xdr:cNvCxnSpPr/>
      </xdr:nvCxnSpPr>
      <xdr:spPr>
        <a:xfrm flipV="1">
          <a:off x="2019300" y="6342761"/>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130556</xdr:rowOff>
    </xdr:from>
    <xdr:to>
      <xdr:col>10</xdr:col>
      <xdr:colOff>114300</xdr:colOff>
      <xdr:row>37</xdr:row>
      <xdr:rowOff>90170</xdr:rowOff>
    </xdr:to>
    <xdr:cxnSp macro="">
      <xdr:nvCxnSpPr>
        <xdr:cNvPr id="70" name="直線コネクタ 69"/>
        <xdr:cNvCxnSpPr/>
      </xdr:nvCxnSpPr>
      <xdr:spPr>
        <a:xfrm>
          <a:off x="1130300" y="6131306"/>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148717</xdr:rowOff>
    </xdr:from>
    <xdr:to>
      <xdr:col>24</xdr:col>
      <xdr:colOff>114300</xdr:colOff>
      <xdr:row>37</xdr:row>
      <xdr:rowOff>78867</xdr:rowOff>
    </xdr:to>
    <xdr:sp macro="" textlink="">
      <xdr:nvSpPr>
        <xdr:cNvPr id="80" name="楕円 79"/>
        <xdr:cNvSpPr/>
      </xdr:nvSpPr>
      <xdr:spPr>
        <a:xfrm>
          <a:off x="4584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127144</xdr:rowOff>
    </xdr:from>
    <xdr:ext cx="469744" cy="259045"/>
    <xdr:sp macro="" textlink="">
      <xdr:nvSpPr>
        <xdr:cNvPr id="81" name="議会費該当値テキスト"/>
        <xdr:cNvSpPr txBox="1"/>
      </xdr:nvSpPr>
      <xdr:spPr>
        <a:xfrm>
          <a:off x="4686300"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2" name="楕円 81"/>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3" name="テキスト ボックス 82"/>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119761</xdr:rowOff>
    </xdr:from>
    <xdr:to>
      <xdr:col>15</xdr:col>
      <xdr:colOff>101600</xdr:colOff>
      <xdr:row>37</xdr:row>
      <xdr:rowOff>49911</xdr:rowOff>
    </xdr:to>
    <xdr:sp macro="" textlink="">
      <xdr:nvSpPr>
        <xdr:cNvPr id="84" name="楕円 83"/>
        <xdr:cNvSpPr/>
      </xdr:nvSpPr>
      <xdr:spPr>
        <a:xfrm>
          <a:off x="2857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41038</xdr:rowOff>
    </xdr:from>
    <xdr:ext cx="469744" cy="259045"/>
    <xdr:sp macro="" textlink="">
      <xdr:nvSpPr>
        <xdr:cNvPr id="85" name="テキスト ボックス 84"/>
        <xdr:cNvSpPr txBox="1"/>
      </xdr:nvSpPr>
      <xdr:spPr>
        <a:xfrm>
          <a:off x="2673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39370</xdr:rowOff>
    </xdr:from>
    <xdr:to>
      <xdr:col>10</xdr:col>
      <xdr:colOff>165100</xdr:colOff>
      <xdr:row>37</xdr:row>
      <xdr:rowOff>140970</xdr:rowOff>
    </xdr:to>
    <xdr:sp macro="" textlink="">
      <xdr:nvSpPr>
        <xdr:cNvPr id="86" name="楕円 85"/>
        <xdr:cNvSpPr/>
      </xdr:nvSpPr>
      <xdr:spPr>
        <a:xfrm>
          <a:off x="196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132097</xdr:rowOff>
    </xdr:from>
    <xdr:ext cx="469744" cy="259045"/>
    <xdr:sp macro="" textlink="">
      <xdr:nvSpPr>
        <xdr:cNvPr id="87" name="テキスト ボックス 86"/>
        <xdr:cNvSpPr txBox="1"/>
      </xdr:nvSpPr>
      <xdr:spPr>
        <a:xfrm>
          <a:off x="1784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8" name="楕円 87"/>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9" name="テキスト ボックス 88"/>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1252</xdr:rowOff>
    </xdr:from>
    <xdr:to>
      <xdr:col>24</xdr:col>
      <xdr:colOff>63500</xdr:colOff>
      <xdr:row>58</xdr:row>
      <xdr:rowOff>43145</xdr:rowOff>
    </xdr:to>
    <xdr:cxnSp macro="">
      <xdr:nvCxnSpPr>
        <xdr:cNvPr id="118" name="直線コネクタ 117"/>
        <xdr:cNvCxnSpPr/>
      </xdr:nvCxnSpPr>
      <xdr:spPr>
        <a:xfrm>
          <a:off x="3797300" y="9945352"/>
          <a:ext cx="8382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1252</xdr:rowOff>
    </xdr:from>
    <xdr:to>
      <xdr:col>19</xdr:col>
      <xdr:colOff>177800</xdr:colOff>
      <xdr:row>58</xdr:row>
      <xdr:rowOff>56263</xdr:rowOff>
    </xdr:to>
    <xdr:cxnSp macro="">
      <xdr:nvCxnSpPr>
        <xdr:cNvPr id="121" name="直線コネクタ 120"/>
        <xdr:cNvCxnSpPr/>
      </xdr:nvCxnSpPr>
      <xdr:spPr>
        <a:xfrm flipV="1">
          <a:off x="2908300" y="9945352"/>
          <a:ext cx="8890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56263</xdr:rowOff>
    </xdr:from>
    <xdr:to>
      <xdr:col>15</xdr:col>
      <xdr:colOff>50800</xdr:colOff>
      <xdr:row>58</xdr:row>
      <xdr:rowOff>72272</xdr:rowOff>
    </xdr:to>
    <xdr:cxnSp macro="">
      <xdr:nvCxnSpPr>
        <xdr:cNvPr id="124" name="直線コネクタ 123"/>
        <xdr:cNvCxnSpPr/>
      </xdr:nvCxnSpPr>
      <xdr:spPr>
        <a:xfrm flipV="1">
          <a:off x="2019300" y="10000363"/>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72272</xdr:rowOff>
    </xdr:from>
    <xdr:to>
      <xdr:col>10</xdr:col>
      <xdr:colOff>114300</xdr:colOff>
      <xdr:row>58</xdr:row>
      <xdr:rowOff>115064</xdr:rowOff>
    </xdr:to>
    <xdr:cxnSp macro="">
      <xdr:nvCxnSpPr>
        <xdr:cNvPr id="127" name="直線コネクタ 126"/>
        <xdr:cNvCxnSpPr/>
      </xdr:nvCxnSpPr>
      <xdr:spPr>
        <a:xfrm flipV="1">
          <a:off x="1130300" y="10016372"/>
          <a:ext cx="889000" cy="4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163795</xdr:rowOff>
    </xdr:from>
    <xdr:to>
      <xdr:col>24</xdr:col>
      <xdr:colOff>114300</xdr:colOff>
      <xdr:row>58</xdr:row>
      <xdr:rowOff>93945</xdr:rowOff>
    </xdr:to>
    <xdr:sp macro="" textlink="">
      <xdr:nvSpPr>
        <xdr:cNvPr id="137" name="楕円 136"/>
        <xdr:cNvSpPr/>
      </xdr:nvSpPr>
      <xdr:spPr>
        <a:xfrm>
          <a:off x="4584700" y="99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78722</xdr:rowOff>
    </xdr:from>
    <xdr:ext cx="534377" cy="259045"/>
    <xdr:sp macro="" textlink="">
      <xdr:nvSpPr>
        <xdr:cNvPr id="138" name="総務費該当値テキスト"/>
        <xdr:cNvSpPr txBox="1"/>
      </xdr:nvSpPr>
      <xdr:spPr>
        <a:xfrm>
          <a:off x="4686300" y="98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121902</xdr:rowOff>
    </xdr:from>
    <xdr:to>
      <xdr:col>20</xdr:col>
      <xdr:colOff>38100</xdr:colOff>
      <xdr:row>58</xdr:row>
      <xdr:rowOff>52052</xdr:rowOff>
    </xdr:to>
    <xdr:sp macro="" textlink="">
      <xdr:nvSpPr>
        <xdr:cNvPr id="139" name="楕円 138"/>
        <xdr:cNvSpPr/>
      </xdr:nvSpPr>
      <xdr:spPr>
        <a:xfrm>
          <a:off x="3746500" y="98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43179</xdr:rowOff>
    </xdr:from>
    <xdr:ext cx="599010" cy="259045"/>
    <xdr:sp macro="" textlink="">
      <xdr:nvSpPr>
        <xdr:cNvPr id="140" name="テキスト ボックス 139"/>
        <xdr:cNvSpPr txBox="1"/>
      </xdr:nvSpPr>
      <xdr:spPr>
        <a:xfrm>
          <a:off x="3497795" y="99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5463</xdr:rowOff>
    </xdr:from>
    <xdr:to>
      <xdr:col>15</xdr:col>
      <xdr:colOff>101600</xdr:colOff>
      <xdr:row>58</xdr:row>
      <xdr:rowOff>107063</xdr:rowOff>
    </xdr:to>
    <xdr:sp macro="" textlink="">
      <xdr:nvSpPr>
        <xdr:cNvPr id="141" name="楕円 140"/>
        <xdr:cNvSpPr/>
      </xdr:nvSpPr>
      <xdr:spPr>
        <a:xfrm>
          <a:off x="2857500" y="99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98190</xdr:rowOff>
    </xdr:from>
    <xdr:ext cx="534377" cy="259045"/>
    <xdr:sp macro="" textlink="">
      <xdr:nvSpPr>
        <xdr:cNvPr id="142" name="テキスト ボックス 141"/>
        <xdr:cNvSpPr txBox="1"/>
      </xdr:nvSpPr>
      <xdr:spPr>
        <a:xfrm>
          <a:off x="2641111" y="10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21472</xdr:rowOff>
    </xdr:from>
    <xdr:to>
      <xdr:col>10</xdr:col>
      <xdr:colOff>165100</xdr:colOff>
      <xdr:row>58</xdr:row>
      <xdr:rowOff>123072</xdr:rowOff>
    </xdr:to>
    <xdr:sp macro="" textlink="">
      <xdr:nvSpPr>
        <xdr:cNvPr id="143" name="楕円 142"/>
        <xdr:cNvSpPr/>
      </xdr:nvSpPr>
      <xdr:spPr>
        <a:xfrm>
          <a:off x="1968500" y="99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114199</xdr:rowOff>
    </xdr:from>
    <xdr:ext cx="534377" cy="259045"/>
    <xdr:sp macro="" textlink="">
      <xdr:nvSpPr>
        <xdr:cNvPr id="144" name="テキスト ボックス 143"/>
        <xdr:cNvSpPr txBox="1"/>
      </xdr:nvSpPr>
      <xdr:spPr>
        <a:xfrm>
          <a:off x="1752111" y="100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64264</xdr:rowOff>
    </xdr:from>
    <xdr:to>
      <xdr:col>6</xdr:col>
      <xdr:colOff>38100</xdr:colOff>
      <xdr:row>58</xdr:row>
      <xdr:rowOff>165864</xdr:rowOff>
    </xdr:to>
    <xdr:sp macro="" textlink="">
      <xdr:nvSpPr>
        <xdr:cNvPr id="145" name="楕円 144"/>
        <xdr:cNvSpPr/>
      </xdr:nvSpPr>
      <xdr:spPr>
        <a:xfrm>
          <a:off x="1079500" y="1000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156991</xdr:rowOff>
    </xdr:from>
    <xdr:ext cx="534377" cy="259045"/>
    <xdr:sp macro="" textlink="">
      <xdr:nvSpPr>
        <xdr:cNvPr id="146" name="テキスト ボックス 145"/>
        <xdr:cNvSpPr txBox="1"/>
      </xdr:nvSpPr>
      <xdr:spPr>
        <a:xfrm>
          <a:off x="863111" y="101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25651</xdr:rowOff>
    </xdr:from>
    <xdr:to>
      <xdr:col>24</xdr:col>
      <xdr:colOff>63500</xdr:colOff>
      <xdr:row>76</xdr:row>
      <xdr:rowOff>63553</xdr:rowOff>
    </xdr:to>
    <xdr:cxnSp macro="">
      <xdr:nvCxnSpPr>
        <xdr:cNvPr id="176" name="直線コネクタ 175"/>
        <xdr:cNvCxnSpPr/>
      </xdr:nvCxnSpPr>
      <xdr:spPr>
        <a:xfrm flipV="1">
          <a:off x="3797300" y="13055851"/>
          <a:ext cx="8382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40077</xdr:rowOff>
    </xdr:from>
    <xdr:to>
      <xdr:col>19</xdr:col>
      <xdr:colOff>177800</xdr:colOff>
      <xdr:row>76</xdr:row>
      <xdr:rowOff>63553</xdr:rowOff>
    </xdr:to>
    <xdr:cxnSp macro="">
      <xdr:nvCxnSpPr>
        <xdr:cNvPr id="179" name="直線コネクタ 178"/>
        <xdr:cNvCxnSpPr/>
      </xdr:nvCxnSpPr>
      <xdr:spPr>
        <a:xfrm>
          <a:off x="2908300" y="13070277"/>
          <a:ext cx="8890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164717</xdr:rowOff>
    </xdr:from>
    <xdr:to>
      <xdr:col>15</xdr:col>
      <xdr:colOff>50800</xdr:colOff>
      <xdr:row>76</xdr:row>
      <xdr:rowOff>40077</xdr:rowOff>
    </xdr:to>
    <xdr:cxnSp macro="">
      <xdr:nvCxnSpPr>
        <xdr:cNvPr id="182" name="直線コネクタ 181"/>
        <xdr:cNvCxnSpPr/>
      </xdr:nvCxnSpPr>
      <xdr:spPr>
        <a:xfrm>
          <a:off x="2019300" y="13023467"/>
          <a:ext cx="889000" cy="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164717</xdr:rowOff>
    </xdr:from>
    <xdr:to>
      <xdr:col>10</xdr:col>
      <xdr:colOff>114300</xdr:colOff>
      <xdr:row>76</xdr:row>
      <xdr:rowOff>135623</xdr:rowOff>
    </xdr:to>
    <xdr:cxnSp macro="">
      <xdr:nvCxnSpPr>
        <xdr:cNvPr id="185" name="直線コネクタ 184"/>
        <xdr:cNvCxnSpPr/>
      </xdr:nvCxnSpPr>
      <xdr:spPr>
        <a:xfrm flipV="1">
          <a:off x="1130300" y="13023467"/>
          <a:ext cx="889000" cy="1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146301</xdr:rowOff>
    </xdr:from>
    <xdr:to>
      <xdr:col>24</xdr:col>
      <xdr:colOff>114300</xdr:colOff>
      <xdr:row>76</xdr:row>
      <xdr:rowOff>76451</xdr:rowOff>
    </xdr:to>
    <xdr:sp macro="" textlink="">
      <xdr:nvSpPr>
        <xdr:cNvPr id="195" name="楕円 194"/>
        <xdr:cNvSpPr/>
      </xdr:nvSpPr>
      <xdr:spPr>
        <a:xfrm>
          <a:off x="4584700" y="13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124728</xdr:rowOff>
    </xdr:from>
    <xdr:ext cx="599010" cy="259045"/>
    <xdr:sp macro="" textlink="">
      <xdr:nvSpPr>
        <xdr:cNvPr id="196" name="民生費該当値テキスト"/>
        <xdr:cNvSpPr txBox="1"/>
      </xdr:nvSpPr>
      <xdr:spPr>
        <a:xfrm>
          <a:off x="4686300" y="1298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12753</xdr:rowOff>
    </xdr:from>
    <xdr:to>
      <xdr:col>20</xdr:col>
      <xdr:colOff>38100</xdr:colOff>
      <xdr:row>76</xdr:row>
      <xdr:rowOff>114353</xdr:rowOff>
    </xdr:to>
    <xdr:sp macro="" textlink="">
      <xdr:nvSpPr>
        <xdr:cNvPr id="197" name="楕円 196"/>
        <xdr:cNvSpPr/>
      </xdr:nvSpPr>
      <xdr:spPr>
        <a:xfrm>
          <a:off x="3746500" y="130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105480</xdr:rowOff>
    </xdr:from>
    <xdr:ext cx="599010" cy="259045"/>
    <xdr:sp macro="" textlink="">
      <xdr:nvSpPr>
        <xdr:cNvPr id="198" name="テキスト ボックス 197"/>
        <xdr:cNvSpPr txBox="1"/>
      </xdr:nvSpPr>
      <xdr:spPr>
        <a:xfrm>
          <a:off x="3497795" y="1313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160727</xdr:rowOff>
    </xdr:from>
    <xdr:to>
      <xdr:col>15</xdr:col>
      <xdr:colOff>101600</xdr:colOff>
      <xdr:row>76</xdr:row>
      <xdr:rowOff>90877</xdr:rowOff>
    </xdr:to>
    <xdr:sp macro="" textlink="">
      <xdr:nvSpPr>
        <xdr:cNvPr id="199" name="楕円 198"/>
        <xdr:cNvSpPr/>
      </xdr:nvSpPr>
      <xdr:spPr>
        <a:xfrm>
          <a:off x="2857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82004</xdr:rowOff>
    </xdr:from>
    <xdr:ext cx="599010" cy="259045"/>
    <xdr:sp macro="" textlink="">
      <xdr:nvSpPr>
        <xdr:cNvPr id="200" name="テキスト ボックス 199"/>
        <xdr:cNvSpPr txBox="1"/>
      </xdr:nvSpPr>
      <xdr:spPr>
        <a:xfrm>
          <a:off x="2608795" y="1311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113916</xdr:rowOff>
    </xdr:from>
    <xdr:to>
      <xdr:col>10</xdr:col>
      <xdr:colOff>165100</xdr:colOff>
      <xdr:row>76</xdr:row>
      <xdr:rowOff>44066</xdr:rowOff>
    </xdr:to>
    <xdr:sp macro="" textlink="">
      <xdr:nvSpPr>
        <xdr:cNvPr id="201" name="楕円 200"/>
        <xdr:cNvSpPr/>
      </xdr:nvSpPr>
      <xdr:spPr>
        <a:xfrm>
          <a:off x="1968500" y="129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60593</xdr:rowOff>
    </xdr:from>
    <xdr:ext cx="599010" cy="259045"/>
    <xdr:sp macro="" textlink="">
      <xdr:nvSpPr>
        <xdr:cNvPr id="202" name="テキスト ボックス 201"/>
        <xdr:cNvSpPr txBox="1"/>
      </xdr:nvSpPr>
      <xdr:spPr>
        <a:xfrm>
          <a:off x="1719795" y="127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84823</xdr:rowOff>
    </xdr:from>
    <xdr:to>
      <xdr:col>6</xdr:col>
      <xdr:colOff>38100</xdr:colOff>
      <xdr:row>77</xdr:row>
      <xdr:rowOff>14973</xdr:rowOff>
    </xdr:to>
    <xdr:sp macro="" textlink="">
      <xdr:nvSpPr>
        <xdr:cNvPr id="203" name="楕円 202"/>
        <xdr:cNvSpPr/>
      </xdr:nvSpPr>
      <xdr:spPr>
        <a:xfrm>
          <a:off x="1079500" y="131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31501</xdr:rowOff>
    </xdr:from>
    <xdr:ext cx="599010" cy="259045"/>
    <xdr:sp macro="" textlink="">
      <xdr:nvSpPr>
        <xdr:cNvPr id="204" name="テキスト ボックス 203"/>
        <xdr:cNvSpPr txBox="1"/>
      </xdr:nvSpPr>
      <xdr:spPr>
        <a:xfrm>
          <a:off x="830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126188</xdr:rowOff>
    </xdr:from>
    <xdr:to>
      <xdr:col>24</xdr:col>
      <xdr:colOff>63500</xdr:colOff>
      <xdr:row>98</xdr:row>
      <xdr:rowOff>129933</xdr:rowOff>
    </xdr:to>
    <xdr:cxnSp macro="">
      <xdr:nvCxnSpPr>
        <xdr:cNvPr id="234" name="直線コネクタ 233"/>
        <xdr:cNvCxnSpPr/>
      </xdr:nvCxnSpPr>
      <xdr:spPr>
        <a:xfrm flipV="1">
          <a:off x="3797300" y="16928288"/>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144171</xdr:rowOff>
    </xdr:from>
    <xdr:to>
      <xdr:col>19</xdr:col>
      <xdr:colOff>177800</xdr:colOff>
      <xdr:row>98</xdr:row>
      <xdr:rowOff>129933</xdr:rowOff>
    </xdr:to>
    <xdr:cxnSp macro="">
      <xdr:nvCxnSpPr>
        <xdr:cNvPr id="237" name="直線コネクタ 236"/>
        <xdr:cNvCxnSpPr/>
      </xdr:nvCxnSpPr>
      <xdr:spPr>
        <a:xfrm>
          <a:off x="2908300" y="16260471"/>
          <a:ext cx="889000" cy="67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144171</xdr:rowOff>
    </xdr:from>
    <xdr:to>
      <xdr:col>15</xdr:col>
      <xdr:colOff>50800</xdr:colOff>
      <xdr:row>96</xdr:row>
      <xdr:rowOff>88964</xdr:rowOff>
    </xdr:to>
    <xdr:cxnSp macro="">
      <xdr:nvCxnSpPr>
        <xdr:cNvPr id="240" name="直線コネクタ 239"/>
        <xdr:cNvCxnSpPr/>
      </xdr:nvCxnSpPr>
      <xdr:spPr>
        <a:xfrm flipV="1">
          <a:off x="2019300" y="16260471"/>
          <a:ext cx="889000" cy="2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88964</xdr:rowOff>
    </xdr:from>
    <xdr:to>
      <xdr:col>10</xdr:col>
      <xdr:colOff>114300</xdr:colOff>
      <xdr:row>98</xdr:row>
      <xdr:rowOff>58382</xdr:rowOff>
    </xdr:to>
    <xdr:cxnSp macro="">
      <xdr:nvCxnSpPr>
        <xdr:cNvPr id="243" name="直線コネクタ 242"/>
        <xdr:cNvCxnSpPr/>
      </xdr:nvCxnSpPr>
      <xdr:spPr>
        <a:xfrm flipV="1">
          <a:off x="1130300" y="16548164"/>
          <a:ext cx="889000" cy="3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75388</xdr:rowOff>
    </xdr:from>
    <xdr:to>
      <xdr:col>24</xdr:col>
      <xdr:colOff>114300</xdr:colOff>
      <xdr:row>99</xdr:row>
      <xdr:rowOff>5538</xdr:rowOff>
    </xdr:to>
    <xdr:sp macro="" textlink="">
      <xdr:nvSpPr>
        <xdr:cNvPr id="253" name="楕円 252"/>
        <xdr:cNvSpPr/>
      </xdr:nvSpPr>
      <xdr:spPr>
        <a:xfrm>
          <a:off x="4584700" y="168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53815</xdr:rowOff>
    </xdr:from>
    <xdr:ext cx="534377" cy="259045"/>
    <xdr:sp macro="" textlink="">
      <xdr:nvSpPr>
        <xdr:cNvPr id="254" name="衛生費該当値テキスト"/>
        <xdr:cNvSpPr txBox="1"/>
      </xdr:nvSpPr>
      <xdr:spPr>
        <a:xfrm>
          <a:off x="4686300" y="168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79133</xdr:rowOff>
    </xdr:from>
    <xdr:to>
      <xdr:col>20</xdr:col>
      <xdr:colOff>38100</xdr:colOff>
      <xdr:row>99</xdr:row>
      <xdr:rowOff>9283</xdr:rowOff>
    </xdr:to>
    <xdr:sp macro="" textlink="">
      <xdr:nvSpPr>
        <xdr:cNvPr id="255" name="楕円 254"/>
        <xdr:cNvSpPr/>
      </xdr:nvSpPr>
      <xdr:spPr>
        <a:xfrm>
          <a:off x="3746500" y="16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410</xdr:rowOff>
    </xdr:from>
    <xdr:ext cx="534377" cy="259045"/>
    <xdr:sp macro="" textlink="">
      <xdr:nvSpPr>
        <xdr:cNvPr id="256" name="テキスト ボックス 255"/>
        <xdr:cNvSpPr txBox="1"/>
      </xdr:nvSpPr>
      <xdr:spPr>
        <a:xfrm>
          <a:off x="3530111" y="169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93371</xdr:rowOff>
    </xdr:from>
    <xdr:to>
      <xdr:col>15</xdr:col>
      <xdr:colOff>101600</xdr:colOff>
      <xdr:row>95</xdr:row>
      <xdr:rowOff>23521</xdr:rowOff>
    </xdr:to>
    <xdr:sp macro="" textlink="">
      <xdr:nvSpPr>
        <xdr:cNvPr id="257" name="楕円 256"/>
        <xdr:cNvSpPr/>
      </xdr:nvSpPr>
      <xdr:spPr>
        <a:xfrm>
          <a:off x="2857500" y="162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40048</xdr:rowOff>
    </xdr:from>
    <xdr:ext cx="534377" cy="259045"/>
    <xdr:sp macro="" textlink="">
      <xdr:nvSpPr>
        <xdr:cNvPr id="258" name="テキスト ボックス 257"/>
        <xdr:cNvSpPr txBox="1"/>
      </xdr:nvSpPr>
      <xdr:spPr>
        <a:xfrm>
          <a:off x="2641111" y="15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38164</xdr:rowOff>
    </xdr:from>
    <xdr:to>
      <xdr:col>10</xdr:col>
      <xdr:colOff>165100</xdr:colOff>
      <xdr:row>96</xdr:row>
      <xdr:rowOff>139764</xdr:rowOff>
    </xdr:to>
    <xdr:sp macro="" textlink="">
      <xdr:nvSpPr>
        <xdr:cNvPr id="259" name="楕円 258"/>
        <xdr:cNvSpPr/>
      </xdr:nvSpPr>
      <xdr:spPr>
        <a:xfrm>
          <a:off x="1968500" y="16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156291</xdr:rowOff>
    </xdr:from>
    <xdr:ext cx="534377" cy="259045"/>
    <xdr:sp macro="" textlink="">
      <xdr:nvSpPr>
        <xdr:cNvPr id="260" name="テキスト ボックス 259"/>
        <xdr:cNvSpPr txBox="1"/>
      </xdr:nvSpPr>
      <xdr:spPr>
        <a:xfrm>
          <a:off x="1752111" y="162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7582</xdr:rowOff>
    </xdr:from>
    <xdr:to>
      <xdr:col>6</xdr:col>
      <xdr:colOff>38100</xdr:colOff>
      <xdr:row>98</xdr:row>
      <xdr:rowOff>109182</xdr:rowOff>
    </xdr:to>
    <xdr:sp macro="" textlink="">
      <xdr:nvSpPr>
        <xdr:cNvPr id="261" name="楕円 260"/>
        <xdr:cNvSpPr/>
      </xdr:nvSpPr>
      <xdr:spPr>
        <a:xfrm>
          <a:off x="1079500" y="168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100309</xdr:rowOff>
    </xdr:from>
    <xdr:ext cx="534377" cy="259045"/>
    <xdr:sp macro="" textlink="">
      <xdr:nvSpPr>
        <xdr:cNvPr id="262" name="テキスト ボックス 261"/>
        <xdr:cNvSpPr txBox="1"/>
      </xdr:nvSpPr>
      <xdr:spPr>
        <a:xfrm>
          <a:off x="863111" y="169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xdr:rowOff>
    </xdr:from>
    <xdr:to>
      <xdr:col>50</xdr:col>
      <xdr:colOff>114300</xdr:colOff>
      <xdr:row>38</xdr:row>
      <xdr:rowOff>139700</xdr:rowOff>
    </xdr:to>
    <xdr:cxnSp macro="">
      <xdr:nvCxnSpPr>
        <xdr:cNvPr id="292" name="直線コネクタ 291"/>
        <xdr:cNvCxnSpPr/>
      </xdr:nvCxnSpPr>
      <xdr:spPr>
        <a:xfrm>
          <a:off x="8750300" y="6529984"/>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xdr:rowOff>
    </xdr:from>
    <xdr:to>
      <xdr:col>45</xdr:col>
      <xdr:colOff>177800</xdr:colOff>
      <xdr:row>38</xdr:row>
      <xdr:rowOff>25171</xdr:rowOff>
    </xdr:to>
    <xdr:cxnSp macro="">
      <xdr:nvCxnSpPr>
        <xdr:cNvPr id="295" name="直線コネクタ 294"/>
        <xdr:cNvCxnSpPr/>
      </xdr:nvCxnSpPr>
      <xdr:spPr>
        <a:xfrm flipV="1">
          <a:off x="7861300" y="652998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25171</xdr:rowOff>
    </xdr:from>
    <xdr:to>
      <xdr:col>41</xdr:col>
      <xdr:colOff>50800</xdr:colOff>
      <xdr:row>38</xdr:row>
      <xdr:rowOff>27000</xdr:rowOff>
    </xdr:to>
    <xdr:cxnSp macro="">
      <xdr:nvCxnSpPr>
        <xdr:cNvPr id="298" name="直線コネクタ 297"/>
        <xdr:cNvCxnSpPr/>
      </xdr:nvCxnSpPr>
      <xdr:spPr>
        <a:xfrm flipV="1">
          <a:off x="6972300" y="65402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135534</xdr:rowOff>
    </xdr:from>
    <xdr:to>
      <xdr:col>46</xdr:col>
      <xdr:colOff>38100</xdr:colOff>
      <xdr:row>38</xdr:row>
      <xdr:rowOff>65684</xdr:rowOff>
    </xdr:to>
    <xdr:sp macro="" textlink="">
      <xdr:nvSpPr>
        <xdr:cNvPr id="312" name="楕円 311"/>
        <xdr:cNvSpPr/>
      </xdr:nvSpPr>
      <xdr:spPr>
        <a:xfrm>
          <a:off x="869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56811</xdr:rowOff>
    </xdr:from>
    <xdr:ext cx="378565" cy="259045"/>
    <xdr:sp macro="" textlink="">
      <xdr:nvSpPr>
        <xdr:cNvPr id="313" name="テキスト ボックス 312"/>
        <xdr:cNvSpPr txBox="1"/>
      </xdr:nvSpPr>
      <xdr:spPr>
        <a:xfrm>
          <a:off x="8561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145821</xdr:rowOff>
    </xdr:from>
    <xdr:to>
      <xdr:col>41</xdr:col>
      <xdr:colOff>101600</xdr:colOff>
      <xdr:row>38</xdr:row>
      <xdr:rowOff>75971</xdr:rowOff>
    </xdr:to>
    <xdr:sp macro="" textlink="">
      <xdr:nvSpPr>
        <xdr:cNvPr id="314" name="楕円 313"/>
        <xdr:cNvSpPr/>
      </xdr:nvSpPr>
      <xdr:spPr>
        <a:xfrm>
          <a:off x="781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67098</xdr:rowOff>
    </xdr:from>
    <xdr:ext cx="378565" cy="259045"/>
    <xdr:sp macro="" textlink="">
      <xdr:nvSpPr>
        <xdr:cNvPr id="315" name="テキスト ボックス 314"/>
        <xdr:cNvSpPr txBox="1"/>
      </xdr:nvSpPr>
      <xdr:spPr>
        <a:xfrm>
          <a:off x="7672017" y="658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147650</xdr:rowOff>
    </xdr:from>
    <xdr:to>
      <xdr:col>36</xdr:col>
      <xdr:colOff>165100</xdr:colOff>
      <xdr:row>38</xdr:row>
      <xdr:rowOff>77800</xdr:rowOff>
    </xdr:to>
    <xdr:sp macro="" textlink="">
      <xdr:nvSpPr>
        <xdr:cNvPr id="316" name="楕円 315"/>
        <xdr:cNvSpPr/>
      </xdr:nvSpPr>
      <xdr:spPr>
        <a:xfrm>
          <a:off x="6921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68927</xdr:rowOff>
    </xdr:from>
    <xdr:ext cx="378565" cy="259045"/>
    <xdr:sp macro="" textlink="">
      <xdr:nvSpPr>
        <xdr:cNvPr id="317" name="テキスト ボックス 316"/>
        <xdr:cNvSpPr txBox="1"/>
      </xdr:nvSpPr>
      <xdr:spPr>
        <a:xfrm>
          <a:off x="6783017" y="658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106608</xdr:rowOff>
    </xdr:from>
    <xdr:to>
      <xdr:col>55</xdr:col>
      <xdr:colOff>0</xdr:colOff>
      <xdr:row>57</xdr:row>
      <xdr:rowOff>75088</xdr:rowOff>
    </xdr:to>
    <xdr:cxnSp macro="">
      <xdr:nvCxnSpPr>
        <xdr:cNvPr id="344" name="直線コネクタ 343"/>
        <xdr:cNvCxnSpPr/>
      </xdr:nvCxnSpPr>
      <xdr:spPr>
        <a:xfrm>
          <a:off x="9639300" y="9536358"/>
          <a:ext cx="838200" cy="3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106608</xdr:rowOff>
    </xdr:from>
    <xdr:to>
      <xdr:col>50</xdr:col>
      <xdr:colOff>114300</xdr:colOff>
      <xdr:row>56</xdr:row>
      <xdr:rowOff>78709</xdr:rowOff>
    </xdr:to>
    <xdr:cxnSp macro="">
      <xdr:nvCxnSpPr>
        <xdr:cNvPr id="347" name="直線コネクタ 346"/>
        <xdr:cNvCxnSpPr/>
      </xdr:nvCxnSpPr>
      <xdr:spPr>
        <a:xfrm flipV="1">
          <a:off x="8750300" y="9536358"/>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78709</xdr:rowOff>
    </xdr:from>
    <xdr:to>
      <xdr:col>45</xdr:col>
      <xdr:colOff>177800</xdr:colOff>
      <xdr:row>56</xdr:row>
      <xdr:rowOff>159401</xdr:rowOff>
    </xdr:to>
    <xdr:cxnSp macro="">
      <xdr:nvCxnSpPr>
        <xdr:cNvPr id="350" name="直線コネクタ 349"/>
        <xdr:cNvCxnSpPr/>
      </xdr:nvCxnSpPr>
      <xdr:spPr>
        <a:xfrm flipV="1">
          <a:off x="7861300" y="9679909"/>
          <a:ext cx="889000" cy="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159401</xdr:rowOff>
    </xdr:from>
    <xdr:to>
      <xdr:col>41</xdr:col>
      <xdr:colOff>50800</xdr:colOff>
      <xdr:row>57</xdr:row>
      <xdr:rowOff>138017</xdr:rowOff>
    </xdr:to>
    <xdr:cxnSp macro="">
      <xdr:nvCxnSpPr>
        <xdr:cNvPr id="353" name="直線コネクタ 352"/>
        <xdr:cNvCxnSpPr/>
      </xdr:nvCxnSpPr>
      <xdr:spPr>
        <a:xfrm flipV="1">
          <a:off x="6972300" y="9760601"/>
          <a:ext cx="889000" cy="15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24288</xdr:rowOff>
    </xdr:from>
    <xdr:to>
      <xdr:col>55</xdr:col>
      <xdr:colOff>50800</xdr:colOff>
      <xdr:row>57</xdr:row>
      <xdr:rowOff>125888</xdr:rowOff>
    </xdr:to>
    <xdr:sp macro="" textlink="">
      <xdr:nvSpPr>
        <xdr:cNvPr id="363" name="楕円 362"/>
        <xdr:cNvSpPr/>
      </xdr:nvSpPr>
      <xdr:spPr>
        <a:xfrm>
          <a:off x="10426700" y="97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2715</xdr:rowOff>
    </xdr:from>
    <xdr:ext cx="534377" cy="259045"/>
    <xdr:sp macro="" textlink="">
      <xdr:nvSpPr>
        <xdr:cNvPr id="364" name="農林水産業費該当値テキスト"/>
        <xdr:cNvSpPr txBox="1"/>
      </xdr:nvSpPr>
      <xdr:spPr>
        <a:xfrm>
          <a:off x="10528300" y="97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55808</xdr:rowOff>
    </xdr:from>
    <xdr:to>
      <xdr:col>50</xdr:col>
      <xdr:colOff>165100</xdr:colOff>
      <xdr:row>55</xdr:row>
      <xdr:rowOff>157408</xdr:rowOff>
    </xdr:to>
    <xdr:sp macro="" textlink="">
      <xdr:nvSpPr>
        <xdr:cNvPr id="365" name="楕円 364"/>
        <xdr:cNvSpPr/>
      </xdr:nvSpPr>
      <xdr:spPr>
        <a:xfrm>
          <a:off x="9588500" y="9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2485</xdr:rowOff>
    </xdr:from>
    <xdr:ext cx="599010" cy="259045"/>
    <xdr:sp macro="" textlink="">
      <xdr:nvSpPr>
        <xdr:cNvPr id="366" name="テキスト ボックス 365"/>
        <xdr:cNvSpPr txBox="1"/>
      </xdr:nvSpPr>
      <xdr:spPr>
        <a:xfrm>
          <a:off x="9339795" y="926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27909</xdr:rowOff>
    </xdr:from>
    <xdr:to>
      <xdr:col>46</xdr:col>
      <xdr:colOff>38100</xdr:colOff>
      <xdr:row>56</xdr:row>
      <xdr:rowOff>129509</xdr:rowOff>
    </xdr:to>
    <xdr:sp macro="" textlink="">
      <xdr:nvSpPr>
        <xdr:cNvPr id="367" name="楕円 366"/>
        <xdr:cNvSpPr/>
      </xdr:nvSpPr>
      <xdr:spPr>
        <a:xfrm>
          <a:off x="8699500" y="96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146036</xdr:rowOff>
    </xdr:from>
    <xdr:ext cx="534377" cy="259045"/>
    <xdr:sp macro="" textlink="">
      <xdr:nvSpPr>
        <xdr:cNvPr id="368" name="テキスト ボックス 367"/>
        <xdr:cNvSpPr txBox="1"/>
      </xdr:nvSpPr>
      <xdr:spPr>
        <a:xfrm>
          <a:off x="8483111" y="94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108601</xdr:rowOff>
    </xdr:from>
    <xdr:to>
      <xdr:col>41</xdr:col>
      <xdr:colOff>101600</xdr:colOff>
      <xdr:row>57</xdr:row>
      <xdr:rowOff>38751</xdr:rowOff>
    </xdr:to>
    <xdr:sp macro="" textlink="">
      <xdr:nvSpPr>
        <xdr:cNvPr id="369" name="楕円 368"/>
        <xdr:cNvSpPr/>
      </xdr:nvSpPr>
      <xdr:spPr>
        <a:xfrm>
          <a:off x="7810500" y="97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55278</xdr:rowOff>
    </xdr:from>
    <xdr:ext cx="534377" cy="259045"/>
    <xdr:sp macro="" textlink="">
      <xdr:nvSpPr>
        <xdr:cNvPr id="370" name="テキスト ボックス 369"/>
        <xdr:cNvSpPr txBox="1"/>
      </xdr:nvSpPr>
      <xdr:spPr>
        <a:xfrm>
          <a:off x="7594111" y="94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87217</xdr:rowOff>
    </xdr:from>
    <xdr:to>
      <xdr:col>36</xdr:col>
      <xdr:colOff>165100</xdr:colOff>
      <xdr:row>58</xdr:row>
      <xdr:rowOff>17367</xdr:rowOff>
    </xdr:to>
    <xdr:sp macro="" textlink="">
      <xdr:nvSpPr>
        <xdr:cNvPr id="371" name="楕円 370"/>
        <xdr:cNvSpPr/>
      </xdr:nvSpPr>
      <xdr:spPr>
        <a:xfrm>
          <a:off x="6921500" y="98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8494</xdr:rowOff>
    </xdr:from>
    <xdr:ext cx="534377" cy="259045"/>
    <xdr:sp macro="" textlink="">
      <xdr:nvSpPr>
        <xdr:cNvPr id="372" name="テキスト ボックス 371"/>
        <xdr:cNvSpPr txBox="1"/>
      </xdr:nvSpPr>
      <xdr:spPr>
        <a:xfrm>
          <a:off x="6705111" y="99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143438</xdr:rowOff>
    </xdr:from>
    <xdr:to>
      <xdr:col>55</xdr:col>
      <xdr:colOff>0</xdr:colOff>
      <xdr:row>77</xdr:row>
      <xdr:rowOff>146044</xdr:rowOff>
    </xdr:to>
    <xdr:cxnSp macro="">
      <xdr:nvCxnSpPr>
        <xdr:cNvPr id="397" name="直線コネクタ 396"/>
        <xdr:cNvCxnSpPr/>
      </xdr:nvCxnSpPr>
      <xdr:spPr>
        <a:xfrm flipV="1">
          <a:off x="9639300" y="1334508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145204</xdr:rowOff>
    </xdr:from>
    <xdr:to>
      <xdr:col>50</xdr:col>
      <xdr:colOff>114300</xdr:colOff>
      <xdr:row>77</xdr:row>
      <xdr:rowOff>146044</xdr:rowOff>
    </xdr:to>
    <xdr:cxnSp macro="">
      <xdr:nvCxnSpPr>
        <xdr:cNvPr id="400" name="直線コネクタ 399"/>
        <xdr:cNvCxnSpPr/>
      </xdr:nvCxnSpPr>
      <xdr:spPr>
        <a:xfrm>
          <a:off x="8750300" y="13346854"/>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138185</xdr:rowOff>
    </xdr:from>
    <xdr:to>
      <xdr:col>45</xdr:col>
      <xdr:colOff>177800</xdr:colOff>
      <xdr:row>77</xdr:row>
      <xdr:rowOff>145204</xdr:rowOff>
    </xdr:to>
    <xdr:cxnSp macro="">
      <xdr:nvCxnSpPr>
        <xdr:cNvPr id="403" name="直線コネクタ 402"/>
        <xdr:cNvCxnSpPr/>
      </xdr:nvCxnSpPr>
      <xdr:spPr>
        <a:xfrm>
          <a:off x="7861300" y="13339835"/>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137317</xdr:rowOff>
    </xdr:from>
    <xdr:to>
      <xdr:col>41</xdr:col>
      <xdr:colOff>50800</xdr:colOff>
      <xdr:row>77</xdr:row>
      <xdr:rowOff>138185</xdr:rowOff>
    </xdr:to>
    <xdr:cxnSp macro="">
      <xdr:nvCxnSpPr>
        <xdr:cNvPr id="406" name="直線コネクタ 405"/>
        <xdr:cNvCxnSpPr/>
      </xdr:nvCxnSpPr>
      <xdr:spPr>
        <a:xfrm>
          <a:off x="6972300" y="1333896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92638</xdr:rowOff>
    </xdr:from>
    <xdr:to>
      <xdr:col>55</xdr:col>
      <xdr:colOff>50800</xdr:colOff>
      <xdr:row>78</xdr:row>
      <xdr:rowOff>22788</xdr:rowOff>
    </xdr:to>
    <xdr:sp macro="" textlink="">
      <xdr:nvSpPr>
        <xdr:cNvPr id="416" name="楕円 415"/>
        <xdr:cNvSpPr/>
      </xdr:nvSpPr>
      <xdr:spPr>
        <a:xfrm>
          <a:off x="10426700" y="132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7565</xdr:rowOff>
    </xdr:from>
    <xdr:ext cx="469744" cy="259045"/>
    <xdr:sp macro="" textlink="">
      <xdr:nvSpPr>
        <xdr:cNvPr id="417" name="商工費該当値テキスト"/>
        <xdr:cNvSpPr txBox="1"/>
      </xdr:nvSpPr>
      <xdr:spPr>
        <a:xfrm>
          <a:off x="10528300" y="1320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95244</xdr:rowOff>
    </xdr:from>
    <xdr:to>
      <xdr:col>50</xdr:col>
      <xdr:colOff>165100</xdr:colOff>
      <xdr:row>78</xdr:row>
      <xdr:rowOff>25394</xdr:rowOff>
    </xdr:to>
    <xdr:sp macro="" textlink="">
      <xdr:nvSpPr>
        <xdr:cNvPr id="418" name="楕円 417"/>
        <xdr:cNvSpPr/>
      </xdr:nvSpPr>
      <xdr:spPr>
        <a:xfrm>
          <a:off x="9588500" y="13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16521</xdr:rowOff>
    </xdr:from>
    <xdr:ext cx="469744" cy="259045"/>
    <xdr:sp macro="" textlink="">
      <xdr:nvSpPr>
        <xdr:cNvPr id="419" name="テキスト ボックス 418"/>
        <xdr:cNvSpPr txBox="1"/>
      </xdr:nvSpPr>
      <xdr:spPr>
        <a:xfrm>
          <a:off x="9404428" y="133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94404</xdr:rowOff>
    </xdr:from>
    <xdr:to>
      <xdr:col>46</xdr:col>
      <xdr:colOff>38100</xdr:colOff>
      <xdr:row>78</xdr:row>
      <xdr:rowOff>24554</xdr:rowOff>
    </xdr:to>
    <xdr:sp macro="" textlink="">
      <xdr:nvSpPr>
        <xdr:cNvPr id="420" name="楕円 419"/>
        <xdr:cNvSpPr/>
      </xdr:nvSpPr>
      <xdr:spPr>
        <a:xfrm>
          <a:off x="8699500" y="132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15681</xdr:rowOff>
    </xdr:from>
    <xdr:ext cx="469744" cy="259045"/>
    <xdr:sp macro="" textlink="">
      <xdr:nvSpPr>
        <xdr:cNvPr id="421" name="テキスト ボックス 420"/>
        <xdr:cNvSpPr txBox="1"/>
      </xdr:nvSpPr>
      <xdr:spPr>
        <a:xfrm>
          <a:off x="8515428" y="133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87385</xdr:rowOff>
    </xdr:from>
    <xdr:to>
      <xdr:col>41</xdr:col>
      <xdr:colOff>101600</xdr:colOff>
      <xdr:row>78</xdr:row>
      <xdr:rowOff>17535</xdr:rowOff>
    </xdr:to>
    <xdr:sp macro="" textlink="">
      <xdr:nvSpPr>
        <xdr:cNvPr id="422" name="楕円 421"/>
        <xdr:cNvSpPr/>
      </xdr:nvSpPr>
      <xdr:spPr>
        <a:xfrm>
          <a:off x="7810500" y="132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8662</xdr:rowOff>
    </xdr:from>
    <xdr:ext cx="534377" cy="259045"/>
    <xdr:sp macro="" textlink="">
      <xdr:nvSpPr>
        <xdr:cNvPr id="423" name="テキスト ボックス 422"/>
        <xdr:cNvSpPr txBox="1"/>
      </xdr:nvSpPr>
      <xdr:spPr>
        <a:xfrm>
          <a:off x="7594111" y="133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86517</xdr:rowOff>
    </xdr:from>
    <xdr:to>
      <xdr:col>36</xdr:col>
      <xdr:colOff>165100</xdr:colOff>
      <xdr:row>78</xdr:row>
      <xdr:rowOff>16667</xdr:rowOff>
    </xdr:to>
    <xdr:sp macro="" textlink="">
      <xdr:nvSpPr>
        <xdr:cNvPr id="424" name="楕円 423"/>
        <xdr:cNvSpPr/>
      </xdr:nvSpPr>
      <xdr:spPr>
        <a:xfrm>
          <a:off x="6921500" y="132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7794</xdr:rowOff>
    </xdr:from>
    <xdr:ext cx="534377" cy="259045"/>
    <xdr:sp macro="" textlink="">
      <xdr:nvSpPr>
        <xdr:cNvPr id="425" name="テキスト ボックス 424"/>
        <xdr:cNvSpPr txBox="1"/>
      </xdr:nvSpPr>
      <xdr:spPr>
        <a:xfrm>
          <a:off x="6705111" y="133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171106</xdr:rowOff>
    </xdr:from>
    <xdr:to>
      <xdr:col>55</xdr:col>
      <xdr:colOff>0</xdr:colOff>
      <xdr:row>97</xdr:row>
      <xdr:rowOff>46124</xdr:rowOff>
    </xdr:to>
    <xdr:cxnSp macro="">
      <xdr:nvCxnSpPr>
        <xdr:cNvPr id="452" name="直線コネクタ 451"/>
        <xdr:cNvCxnSpPr/>
      </xdr:nvCxnSpPr>
      <xdr:spPr>
        <a:xfrm flipV="1">
          <a:off x="9639300" y="16630306"/>
          <a:ext cx="838200" cy="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46124</xdr:rowOff>
    </xdr:from>
    <xdr:to>
      <xdr:col>50</xdr:col>
      <xdr:colOff>114300</xdr:colOff>
      <xdr:row>97</xdr:row>
      <xdr:rowOff>51136</xdr:rowOff>
    </xdr:to>
    <xdr:cxnSp macro="">
      <xdr:nvCxnSpPr>
        <xdr:cNvPr id="455" name="直線コネクタ 454"/>
        <xdr:cNvCxnSpPr/>
      </xdr:nvCxnSpPr>
      <xdr:spPr>
        <a:xfrm flipV="1">
          <a:off x="8750300" y="16676774"/>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51136</xdr:rowOff>
    </xdr:from>
    <xdr:to>
      <xdr:col>45</xdr:col>
      <xdr:colOff>177800</xdr:colOff>
      <xdr:row>97</xdr:row>
      <xdr:rowOff>88182</xdr:rowOff>
    </xdr:to>
    <xdr:cxnSp macro="">
      <xdr:nvCxnSpPr>
        <xdr:cNvPr id="458" name="直線コネクタ 457"/>
        <xdr:cNvCxnSpPr/>
      </xdr:nvCxnSpPr>
      <xdr:spPr>
        <a:xfrm flipV="1">
          <a:off x="7861300" y="16681786"/>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163100</xdr:rowOff>
    </xdr:from>
    <xdr:to>
      <xdr:col>41</xdr:col>
      <xdr:colOff>50800</xdr:colOff>
      <xdr:row>97</xdr:row>
      <xdr:rowOff>88182</xdr:rowOff>
    </xdr:to>
    <xdr:cxnSp macro="">
      <xdr:nvCxnSpPr>
        <xdr:cNvPr id="461" name="直線コネクタ 460"/>
        <xdr:cNvCxnSpPr/>
      </xdr:nvCxnSpPr>
      <xdr:spPr>
        <a:xfrm>
          <a:off x="6972300" y="16622300"/>
          <a:ext cx="889000" cy="9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51243</xdr:rowOff>
    </xdr:from>
    <xdr:ext cx="534377" cy="259045"/>
    <xdr:sp macro="" textlink="">
      <xdr:nvSpPr>
        <xdr:cNvPr id="465" name="テキスト ボックス 464"/>
        <xdr:cNvSpPr txBox="1"/>
      </xdr:nvSpPr>
      <xdr:spPr>
        <a:xfrm>
          <a:off x="670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120306</xdr:rowOff>
    </xdr:from>
    <xdr:to>
      <xdr:col>55</xdr:col>
      <xdr:colOff>50800</xdr:colOff>
      <xdr:row>97</xdr:row>
      <xdr:rowOff>50456</xdr:rowOff>
    </xdr:to>
    <xdr:sp macro="" textlink="">
      <xdr:nvSpPr>
        <xdr:cNvPr id="471" name="楕円 470"/>
        <xdr:cNvSpPr/>
      </xdr:nvSpPr>
      <xdr:spPr>
        <a:xfrm>
          <a:off x="10426700" y="165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98733</xdr:rowOff>
    </xdr:from>
    <xdr:ext cx="534377" cy="259045"/>
    <xdr:sp macro="" textlink="">
      <xdr:nvSpPr>
        <xdr:cNvPr id="472" name="土木費該当値テキスト"/>
        <xdr:cNvSpPr txBox="1"/>
      </xdr:nvSpPr>
      <xdr:spPr>
        <a:xfrm>
          <a:off x="10528300" y="165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166774</xdr:rowOff>
    </xdr:from>
    <xdr:to>
      <xdr:col>50</xdr:col>
      <xdr:colOff>165100</xdr:colOff>
      <xdr:row>97</xdr:row>
      <xdr:rowOff>96924</xdr:rowOff>
    </xdr:to>
    <xdr:sp macro="" textlink="">
      <xdr:nvSpPr>
        <xdr:cNvPr id="473" name="楕円 472"/>
        <xdr:cNvSpPr/>
      </xdr:nvSpPr>
      <xdr:spPr>
        <a:xfrm>
          <a:off x="9588500" y="166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88051</xdr:rowOff>
    </xdr:from>
    <xdr:ext cx="534377" cy="259045"/>
    <xdr:sp macro="" textlink="">
      <xdr:nvSpPr>
        <xdr:cNvPr id="474" name="テキスト ボックス 473"/>
        <xdr:cNvSpPr txBox="1"/>
      </xdr:nvSpPr>
      <xdr:spPr>
        <a:xfrm>
          <a:off x="9372111" y="167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336</xdr:rowOff>
    </xdr:from>
    <xdr:to>
      <xdr:col>46</xdr:col>
      <xdr:colOff>38100</xdr:colOff>
      <xdr:row>97</xdr:row>
      <xdr:rowOff>101936</xdr:rowOff>
    </xdr:to>
    <xdr:sp macro="" textlink="">
      <xdr:nvSpPr>
        <xdr:cNvPr id="475" name="楕円 474"/>
        <xdr:cNvSpPr/>
      </xdr:nvSpPr>
      <xdr:spPr>
        <a:xfrm>
          <a:off x="8699500" y="166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93063</xdr:rowOff>
    </xdr:from>
    <xdr:ext cx="534377" cy="259045"/>
    <xdr:sp macro="" textlink="">
      <xdr:nvSpPr>
        <xdr:cNvPr id="476" name="テキスト ボックス 475"/>
        <xdr:cNvSpPr txBox="1"/>
      </xdr:nvSpPr>
      <xdr:spPr>
        <a:xfrm>
          <a:off x="8483111"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37382</xdr:rowOff>
    </xdr:from>
    <xdr:to>
      <xdr:col>41</xdr:col>
      <xdr:colOff>101600</xdr:colOff>
      <xdr:row>97</xdr:row>
      <xdr:rowOff>138982</xdr:rowOff>
    </xdr:to>
    <xdr:sp macro="" textlink="">
      <xdr:nvSpPr>
        <xdr:cNvPr id="477" name="楕円 476"/>
        <xdr:cNvSpPr/>
      </xdr:nvSpPr>
      <xdr:spPr>
        <a:xfrm>
          <a:off x="78105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130109</xdr:rowOff>
    </xdr:from>
    <xdr:ext cx="534377" cy="259045"/>
    <xdr:sp macro="" textlink="">
      <xdr:nvSpPr>
        <xdr:cNvPr id="478" name="テキスト ボックス 477"/>
        <xdr:cNvSpPr txBox="1"/>
      </xdr:nvSpPr>
      <xdr:spPr>
        <a:xfrm>
          <a:off x="7594111" y="16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112300</xdr:rowOff>
    </xdr:from>
    <xdr:to>
      <xdr:col>36</xdr:col>
      <xdr:colOff>165100</xdr:colOff>
      <xdr:row>97</xdr:row>
      <xdr:rowOff>42450</xdr:rowOff>
    </xdr:to>
    <xdr:sp macro="" textlink="">
      <xdr:nvSpPr>
        <xdr:cNvPr id="479" name="楕円 478"/>
        <xdr:cNvSpPr/>
      </xdr:nvSpPr>
      <xdr:spPr>
        <a:xfrm>
          <a:off x="6921500" y="165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58977</xdr:rowOff>
    </xdr:from>
    <xdr:ext cx="534377" cy="259045"/>
    <xdr:sp macro="" textlink="">
      <xdr:nvSpPr>
        <xdr:cNvPr id="480" name="テキスト ボックス 479"/>
        <xdr:cNvSpPr txBox="1"/>
      </xdr:nvSpPr>
      <xdr:spPr>
        <a:xfrm>
          <a:off x="6705111" y="163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108325</xdr:rowOff>
    </xdr:from>
    <xdr:to>
      <xdr:col>85</xdr:col>
      <xdr:colOff>127000</xdr:colOff>
      <xdr:row>37</xdr:row>
      <xdr:rowOff>43021</xdr:rowOff>
    </xdr:to>
    <xdr:cxnSp macro="">
      <xdr:nvCxnSpPr>
        <xdr:cNvPr id="510" name="直線コネクタ 509"/>
        <xdr:cNvCxnSpPr/>
      </xdr:nvCxnSpPr>
      <xdr:spPr>
        <a:xfrm>
          <a:off x="15481300" y="5937625"/>
          <a:ext cx="838200" cy="4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108325</xdr:rowOff>
    </xdr:from>
    <xdr:to>
      <xdr:col>81</xdr:col>
      <xdr:colOff>50800</xdr:colOff>
      <xdr:row>36</xdr:row>
      <xdr:rowOff>96761</xdr:rowOff>
    </xdr:to>
    <xdr:cxnSp macro="">
      <xdr:nvCxnSpPr>
        <xdr:cNvPr id="513" name="直線コネクタ 512"/>
        <xdr:cNvCxnSpPr/>
      </xdr:nvCxnSpPr>
      <xdr:spPr>
        <a:xfrm flipV="1">
          <a:off x="14592300" y="5937625"/>
          <a:ext cx="889000" cy="3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5" name="テキスト ボックス 514"/>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96761</xdr:rowOff>
    </xdr:from>
    <xdr:to>
      <xdr:col>76</xdr:col>
      <xdr:colOff>114300</xdr:colOff>
      <xdr:row>38</xdr:row>
      <xdr:rowOff>4311</xdr:rowOff>
    </xdr:to>
    <xdr:cxnSp macro="">
      <xdr:nvCxnSpPr>
        <xdr:cNvPr id="516" name="直線コネクタ 515"/>
        <xdr:cNvCxnSpPr/>
      </xdr:nvCxnSpPr>
      <xdr:spPr>
        <a:xfrm flipV="1">
          <a:off x="13703300" y="6268961"/>
          <a:ext cx="889000" cy="25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18" name="テキスト ボックス 517"/>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63900</xdr:rowOff>
    </xdr:from>
    <xdr:to>
      <xdr:col>71</xdr:col>
      <xdr:colOff>177800</xdr:colOff>
      <xdr:row>38</xdr:row>
      <xdr:rowOff>4311</xdr:rowOff>
    </xdr:to>
    <xdr:cxnSp macro="">
      <xdr:nvCxnSpPr>
        <xdr:cNvPr id="519" name="直線コネクタ 518"/>
        <xdr:cNvCxnSpPr/>
      </xdr:nvCxnSpPr>
      <xdr:spPr>
        <a:xfrm>
          <a:off x="12814300" y="6407550"/>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3" name="テキスト ボックス 522"/>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163671</xdr:rowOff>
    </xdr:from>
    <xdr:to>
      <xdr:col>85</xdr:col>
      <xdr:colOff>177800</xdr:colOff>
      <xdr:row>37</xdr:row>
      <xdr:rowOff>93821</xdr:rowOff>
    </xdr:to>
    <xdr:sp macro="" textlink="">
      <xdr:nvSpPr>
        <xdr:cNvPr id="529" name="楕円 528"/>
        <xdr:cNvSpPr/>
      </xdr:nvSpPr>
      <xdr:spPr>
        <a:xfrm>
          <a:off x="16268700" y="63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15098</xdr:rowOff>
    </xdr:from>
    <xdr:ext cx="534377" cy="259045"/>
    <xdr:sp macro="" textlink="">
      <xdr:nvSpPr>
        <xdr:cNvPr id="530" name="消防費該当値テキスト"/>
        <xdr:cNvSpPr txBox="1"/>
      </xdr:nvSpPr>
      <xdr:spPr>
        <a:xfrm>
          <a:off x="16370300" y="61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57525</xdr:rowOff>
    </xdr:from>
    <xdr:to>
      <xdr:col>81</xdr:col>
      <xdr:colOff>101600</xdr:colOff>
      <xdr:row>34</xdr:row>
      <xdr:rowOff>159125</xdr:rowOff>
    </xdr:to>
    <xdr:sp macro="" textlink="">
      <xdr:nvSpPr>
        <xdr:cNvPr id="531" name="楕円 530"/>
        <xdr:cNvSpPr/>
      </xdr:nvSpPr>
      <xdr:spPr>
        <a:xfrm>
          <a:off x="15430500" y="58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4202</xdr:rowOff>
    </xdr:from>
    <xdr:ext cx="534377" cy="259045"/>
    <xdr:sp macro="" textlink="">
      <xdr:nvSpPr>
        <xdr:cNvPr id="532" name="テキスト ボックス 531"/>
        <xdr:cNvSpPr txBox="1"/>
      </xdr:nvSpPr>
      <xdr:spPr>
        <a:xfrm>
          <a:off x="15214111" y="56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45961</xdr:rowOff>
    </xdr:from>
    <xdr:to>
      <xdr:col>76</xdr:col>
      <xdr:colOff>165100</xdr:colOff>
      <xdr:row>36</xdr:row>
      <xdr:rowOff>147561</xdr:rowOff>
    </xdr:to>
    <xdr:sp macro="" textlink="">
      <xdr:nvSpPr>
        <xdr:cNvPr id="533" name="楕円 532"/>
        <xdr:cNvSpPr/>
      </xdr:nvSpPr>
      <xdr:spPr>
        <a:xfrm>
          <a:off x="14541500" y="62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164088</xdr:rowOff>
    </xdr:from>
    <xdr:ext cx="534377" cy="259045"/>
    <xdr:sp macro="" textlink="">
      <xdr:nvSpPr>
        <xdr:cNvPr id="534" name="テキスト ボックス 533"/>
        <xdr:cNvSpPr txBox="1"/>
      </xdr:nvSpPr>
      <xdr:spPr>
        <a:xfrm>
          <a:off x="14325111" y="59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124962</xdr:rowOff>
    </xdr:from>
    <xdr:to>
      <xdr:col>72</xdr:col>
      <xdr:colOff>38100</xdr:colOff>
      <xdr:row>38</xdr:row>
      <xdr:rowOff>55111</xdr:rowOff>
    </xdr:to>
    <xdr:sp macro="" textlink="">
      <xdr:nvSpPr>
        <xdr:cNvPr id="535" name="楕円 534"/>
        <xdr:cNvSpPr/>
      </xdr:nvSpPr>
      <xdr:spPr>
        <a:xfrm>
          <a:off x="13652500" y="64686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46238</xdr:rowOff>
    </xdr:from>
    <xdr:ext cx="534377" cy="259045"/>
    <xdr:sp macro="" textlink="">
      <xdr:nvSpPr>
        <xdr:cNvPr id="536" name="テキスト ボックス 535"/>
        <xdr:cNvSpPr txBox="1"/>
      </xdr:nvSpPr>
      <xdr:spPr>
        <a:xfrm>
          <a:off x="13436111" y="65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13100</xdr:rowOff>
    </xdr:from>
    <xdr:to>
      <xdr:col>67</xdr:col>
      <xdr:colOff>101600</xdr:colOff>
      <xdr:row>37</xdr:row>
      <xdr:rowOff>114700</xdr:rowOff>
    </xdr:to>
    <xdr:sp macro="" textlink="">
      <xdr:nvSpPr>
        <xdr:cNvPr id="537" name="楕円 536"/>
        <xdr:cNvSpPr/>
      </xdr:nvSpPr>
      <xdr:spPr>
        <a:xfrm>
          <a:off x="12763500" y="63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131227</xdr:rowOff>
    </xdr:from>
    <xdr:ext cx="534377" cy="259045"/>
    <xdr:sp macro="" textlink="">
      <xdr:nvSpPr>
        <xdr:cNvPr id="538" name="テキスト ボックス 537"/>
        <xdr:cNvSpPr txBox="1"/>
      </xdr:nvSpPr>
      <xdr:spPr>
        <a:xfrm>
          <a:off x="12547111" y="61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26432</xdr:rowOff>
    </xdr:from>
    <xdr:to>
      <xdr:col>85</xdr:col>
      <xdr:colOff>127000</xdr:colOff>
      <xdr:row>57</xdr:row>
      <xdr:rowOff>132156</xdr:rowOff>
    </xdr:to>
    <xdr:cxnSp macro="">
      <xdr:nvCxnSpPr>
        <xdr:cNvPr id="569" name="直線コネクタ 568"/>
        <xdr:cNvCxnSpPr/>
      </xdr:nvCxnSpPr>
      <xdr:spPr>
        <a:xfrm flipV="1">
          <a:off x="15481300" y="9799082"/>
          <a:ext cx="838200" cy="10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82968</xdr:rowOff>
    </xdr:from>
    <xdr:to>
      <xdr:col>81</xdr:col>
      <xdr:colOff>50800</xdr:colOff>
      <xdr:row>57</xdr:row>
      <xdr:rowOff>132156</xdr:rowOff>
    </xdr:to>
    <xdr:cxnSp macro="">
      <xdr:nvCxnSpPr>
        <xdr:cNvPr id="572" name="直線コネクタ 571"/>
        <xdr:cNvCxnSpPr/>
      </xdr:nvCxnSpPr>
      <xdr:spPr>
        <a:xfrm>
          <a:off x="14592300" y="9855618"/>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82968</xdr:rowOff>
    </xdr:from>
    <xdr:to>
      <xdr:col>76</xdr:col>
      <xdr:colOff>114300</xdr:colOff>
      <xdr:row>57</xdr:row>
      <xdr:rowOff>163540</xdr:rowOff>
    </xdr:to>
    <xdr:cxnSp macro="">
      <xdr:nvCxnSpPr>
        <xdr:cNvPr id="575" name="直線コネクタ 574"/>
        <xdr:cNvCxnSpPr/>
      </xdr:nvCxnSpPr>
      <xdr:spPr>
        <a:xfrm flipV="1">
          <a:off x="13703300" y="9855618"/>
          <a:ext cx="889000" cy="8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106841</xdr:rowOff>
    </xdr:from>
    <xdr:to>
      <xdr:col>71</xdr:col>
      <xdr:colOff>177800</xdr:colOff>
      <xdr:row>57</xdr:row>
      <xdr:rowOff>163540</xdr:rowOff>
    </xdr:to>
    <xdr:cxnSp macro="">
      <xdr:nvCxnSpPr>
        <xdr:cNvPr id="578" name="直線コネクタ 577"/>
        <xdr:cNvCxnSpPr/>
      </xdr:nvCxnSpPr>
      <xdr:spPr>
        <a:xfrm>
          <a:off x="12814300" y="9879491"/>
          <a:ext cx="889000" cy="5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147082</xdr:rowOff>
    </xdr:from>
    <xdr:to>
      <xdr:col>85</xdr:col>
      <xdr:colOff>177800</xdr:colOff>
      <xdr:row>57</xdr:row>
      <xdr:rowOff>77232</xdr:rowOff>
    </xdr:to>
    <xdr:sp macro="" textlink="">
      <xdr:nvSpPr>
        <xdr:cNvPr id="588" name="楕円 587"/>
        <xdr:cNvSpPr/>
      </xdr:nvSpPr>
      <xdr:spPr>
        <a:xfrm>
          <a:off x="16268700" y="97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125509</xdr:rowOff>
    </xdr:from>
    <xdr:ext cx="534377" cy="259045"/>
    <xdr:sp macro="" textlink="">
      <xdr:nvSpPr>
        <xdr:cNvPr id="589" name="教育費該当値テキスト"/>
        <xdr:cNvSpPr txBox="1"/>
      </xdr:nvSpPr>
      <xdr:spPr>
        <a:xfrm>
          <a:off x="16370300" y="97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81356</xdr:rowOff>
    </xdr:from>
    <xdr:to>
      <xdr:col>81</xdr:col>
      <xdr:colOff>101600</xdr:colOff>
      <xdr:row>58</xdr:row>
      <xdr:rowOff>11506</xdr:rowOff>
    </xdr:to>
    <xdr:sp macro="" textlink="">
      <xdr:nvSpPr>
        <xdr:cNvPr id="590" name="楕円 589"/>
        <xdr:cNvSpPr/>
      </xdr:nvSpPr>
      <xdr:spPr>
        <a:xfrm>
          <a:off x="15430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2633</xdr:rowOff>
    </xdr:from>
    <xdr:ext cx="534377" cy="259045"/>
    <xdr:sp macro="" textlink="">
      <xdr:nvSpPr>
        <xdr:cNvPr id="591" name="テキスト ボックス 590"/>
        <xdr:cNvSpPr txBox="1"/>
      </xdr:nvSpPr>
      <xdr:spPr>
        <a:xfrm>
          <a:off x="15214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32168</xdr:rowOff>
    </xdr:from>
    <xdr:to>
      <xdr:col>76</xdr:col>
      <xdr:colOff>165100</xdr:colOff>
      <xdr:row>57</xdr:row>
      <xdr:rowOff>133768</xdr:rowOff>
    </xdr:to>
    <xdr:sp macro="" textlink="">
      <xdr:nvSpPr>
        <xdr:cNvPr id="592" name="楕円 591"/>
        <xdr:cNvSpPr/>
      </xdr:nvSpPr>
      <xdr:spPr>
        <a:xfrm>
          <a:off x="14541500" y="98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124895</xdr:rowOff>
    </xdr:from>
    <xdr:ext cx="534377" cy="259045"/>
    <xdr:sp macro="" textlink="">
      <xdr:nvSpPr>
        <xdr:cNvPr id="593" name="テキスト ボックス 592"/>
        <xdr:cNvSpPr txBox="1"/>
      </xdr:nvSpPr>
      <xdr:spPr>
        <a:xfrm>
          <a:off x="14325111" y="98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112740</xdr:rowOff>
    </xdr:from>
    <xdr:to>
      <xdr:col>72</xdr:col>
      <xdr:colOff>38100</xdr:colOff>
      <xdr:row>58</xdr:row>
      <xdr:rowOff>42890</xdr:rowOff>
    </xdr:to>
    <xdr:sp macro="" textlink="">
      <xdr:nvSpPr>
        <xdr:cNvPr id="594" name="楕円 593"/>
        <xdr:cNvSpPr/>
      </xdr:nvSpPr>
      <xdr:spPr>
        <a:xfrm>
          <a:off x="13652500" y="98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34017</xdr:rowOff>
    </xdr:from>
    <xdr:ext cx="534377" cy="259045"/>
    <xdr:sp macro="" textlink="">
      <xdr:nvSpPr>
        <xdr:cNvPr id="595" name="テキスト ボックス 594"/>
        <xdr:cNvSpPr txBox="1"/>
      </xdr:nvSpPr>
      <xdr:spPr>
        <a:xfrm>
          <a:off x="13436111" y="99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56041</xdr:rowOff>
    </xdr:from>
    <xdr:to>
      <xdr:col>67</xdr:col>
      <xdr:colOff>101600</xdr:colOff>
      <xdr:row>57</xdr:row>
      <xdr:rowOff>157641</xdr:rowOff>
    </xdr:to>
    <xdr:sp macro="" textlink="">
      <xdr:nvSpPr>
        <xdr:cNvPr id="596" name="楕円 595"/>
        <xdr:cNvSpPr/>
      </xdr:nvSpPr>
      <xdr:spPr>
        <a:xfrm>
          <a:off x="12763500" y="9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148768</xdr:rowOff>
    </xdr:from>
    <xdr:ext cx="534377" cy="259045"/>
    <xdr:sp macro="" textlink="">
      <xdr:nvSpPr>
        <xdr:cNvPr id="597" name="テキスト ボックス 596"/>
        <xdr:cNvSpPr txBox="1"/>
      </xdr:nvSpPr>
      <xdr:spPr>
        <a:xfrm>
          <a:off x="12547111" y="99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41259</xdr:rowOff>
    </xdr:from>
    <xdr:to>
      <xdr:col>85</xdr:col>
      <xdr:colOff>127000</xdr:colOff>
      <xdr:row>79</xdr:row>
      <xdr:rowOff>44450</xdr:rowOff>
    </xdr:to>
    <xdr:cxnSp macro="">
      <xdr:nvCxnSpPr>
        <xdr:cNvPr id="626" name="直線コネクタ 625"/>
        <xdr:cNvCxnSpPr/>
      </xdr:nvCxnSpPr>
      <xdr:spPr>
        <a:xfrm>
          <a:off x="15481300" y="13585809"/>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39920</xdr:rowOff>
    </xdr:from>
    <xdr:to>
      <xdr:col>81</xdr:col>
      <xdr:colOff>50800</xdr:colOff>
      <xdr:row>79</xdr:row>
      <xdr:rowOff>41259</xdr:rowOff>
    </xdr:to>
    <xdr:cxnSp macro="">
      <xdr:nvCxnSpPr>
        <xdr:cNvPr id="629" name="直線コネクタ 628"/>
        <xdr:cNvCxnSpPr/>
      </xdr:nvCxnSpPr>
      <xdr:spPr>
        <a:xfrm>
          <a:off x="14592300" y="13584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27480</xdr:rowOff>
    </xdr:from>
    <xdr:to>
      <xdr:col>76</xdr:col>
      <xdr:colOff>114300</xdr:colOff>
      <xdr:row>79</xdr:row>
      <xdr:rowOff>39920</xdr:rowOff>
    </xdr:to>
    <xdr:cxnSp macro="">
      <xdr:nvCxnSpPr>
        <xdr:cNvPr id="632" name="直線コネクタ 631"/>
        <xdr:cNvCxnSpPr/>
      </xdr:nvCxnSpPr>
      <xdr:spPr>
        <a:xfrm>
          <a:off x="13703300" y="13572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27480</xdr:rowOff>
    </xdr:from>
    <xdr:to>
      <xdr:col>71</xdr:col>
      <xdr:colOff>177800</xdr:colOff>
      <xdr:row>79</xdr:row>
      <xdr:rowOff>44448</xdr:rowOff>
    </xdr:to>
    <xdr:cxnSp macro="">
      <xdr:nvCxnSpPr>
        <xdr:cNvPr id="635" name="直線コネクタ 634"/>
        <xdr:cNvCxnSpPr/>
      </xdr:nvCxnSpPr>
      <xdr:spPr>
        <a:xfrm flipV="1">
          <a:off x="12814300" y="1357203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6" name="災害復旧費該当値テキスト"/>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161909</xdr:rowOff>
    </xdr:from>
    <xdr:to>
      <xdr:col>81</xdr:col>
      <xdr:colOff>101600</xdr:colOff>
      <xdr:row>79</xdr:row>
      <xdr:rowOff>92059</xdr:rowOff>
    </xdr:to>
    <xdr:sp macro="" textlink="">
      <xdr:nvSpPr>
        <xdr:cNvPr id="647" name="楕円 646"/>
        <xdr:cNvSpPr/>
      </xdr:nvSpPr>
      <xdr:spPr>
        <a:xfrm>
          <a:off x="15430500" y="13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83186</xdr:rowOff>
    </xdr:from>
    <xdr:ext cx="469744" cy="259045"/>
    <xdr:sp macro="" textlink="">
      <xdr:nvSpPr>
        <xdr:cNvPr id="648" name="テキスト ボックス 647"/>
        <xdr:cNvSpPr txBox="1"/>
      </xdr:nvSpPr>
      <xdr:spPr>
        <a:xfrm>
          <a:off x="15246428" y="1362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160570</xdr:rowOff>
    </xdr:from>
    <xdr:to>
      <xdr:col>76</xdr:col>
      <xdr:colOff>165100</xdr:colOff>
      <xdr:row>79</xdr:row>
      <xdr:rowOff>90720</xdr:rowOff>
    </xdr:to>
    <xdr:sp macro="" textlink="">
      <xdr:nvSpPr>
        <xdr:cNvPr id="649" name="楕円 648"/>
        <xdr:cNvSpPr/>
      </xdr:nvSpPr>
      <xdr:spPr>
        <a:xfrm>
          <a:off x="14541500" y="135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81847</xdr:rowOff>
    </xdr:from>
    <xdr:ext cx="469744" cy="259045"/>
    <xdr:sp macro="" textlink="">
      <xdr:nvSpPr>
        <xdr:cNvPr id="650" name="テキスト ボックス 649"/>
        <xdr:cNvSpPr txBox="1"/>
      </xdr:nvSpPr>
      <xdr:spPr>
        <a:xfrm>
          <a:off x="14357428" y="136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148130</xdr:rowOff>
    </xdr:from>
    <xdr:to>
      <xdr:col>72</xdr:col>
      <xdr:colOff>38100</xdr:colOff>
      <xdr:row>79</xdr:row>
      <xdr:rowOff>78280</xdr:rowOff>
    </xdr:to>
    <xdr:sp macro="" textlink="">
      <xdr:nvSpPr>
        <xdr:cNvPr id="651" name="楕円 650"/>
        <xdr:cNvSpPr/>
      </xdr:nvSpPr>
      <xdr:spPr>
        <a:xfrm>
          <a:off x="13652500" y="13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69407</xdr:rowOff>
    </xdr:from>
    <xdr:ext cx="469744" cy="259045"/>
    <xdr:sp macro="" textlink="">
      <xdr:nvSpPr>
        <xdr:cNvPr id="652" name="テキスト ボックス 651"/>
        <xdr:cNvSpPr txBox="1"/>
      </xdr:nvSpPr>
      <xdr:spPr>
        <a:xfrm>
          <a:off x="13468428" y="1361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165098</xdr:rowOff>
    </xdr:from>
    <xdr:to>
      <xdr:col>67</xdr:col>
      <xdr:colOff>101600</xdr:colOff>
      <xdr:row>79</xdr:row>
      <xdr:rowOff>95248</xdr:rowOff>
    </xdr:to>
    <xdr:sp macro="" textlink="">
      <xdr:nvSpPr>
        <xdr:cNvPr id="653" name="楕円 652"/>
        <xdr:cNvSpPr/>
      </xdr:nvSpPr>
      <xdr:spPr>
        <a:xfrm>
          <a:off x="12763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86375</xdr:rowOff>
    </xdr:from>
    <xdr:ext cx="249299" cy="259045"/>
    <xdr:sp macro="" textlink="">
      <xdr:nvSpPr>
        <xdr:cNvPr id="654" name="テキスト ボックス 653"/>
        <xdr:cNvSpPr txBox="1"/>
      </xdr:nvSpPr>
      <xdr:spPr>
        <a:xfrm>
          <a:off x="12689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50478</xdr:rowOff>
    </xdr:from>
    <xdr:to>
      <xdr:col>85</xdr:col>
      <xdr:colOff>127000</xdr:colOff>
      <xdr:row>96</xdr:row>
      <xdr:rowOff>110432</xdr:rowOff>
    </xdr:to>
    <xdr:cxnSp macro="">
      <xdr:nvCxnSpPr>
        <xdr:cNvPr id="683" name="直線コネクタ 682"/>
        <xdr:cNvCxnSpPr/>
      </xdr:nvCxnSpPr>
      <xdr:spPr>
        <a:xfrm flipV="1">
          <a:off x="15481300" y="16509678"/>
          <a:ext cx="8382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91252</xdr:rowOff>
    </xdr:from>
    <xdr:to>
      <xdr:col>81</xdr:col>
      <xdr:colOff>50800</xdr:colOff>
      <xdr:row>96</xdr:row>
      <xdr:rowOff>110432</xdr:rowOff>
    </xdr:to>
    <xdr:cxnSp macro="">
      <xdr:nvCxnSpPr>
        <xdr:cNvPr id="686" name="直線コネクタ 685"/>
        <xdr:cNvCxnSpPr/>
      </xdr:nvCxnSpPr>
      <xdr:spPr>
        <a:xfrm>
          <a:off x="14592300" y="16550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91252</xdr:rowOff>
    </xdr:from>
    <xdr:to>
      <xdr:col>76</xdr:col>
      <xdr:colOff>114300</xdr:colOff>
      <xdr:row>96</xdr:row>
      <xdr:rowOff>130397</xdr:rowOff>
    </xdr:to>
    <xdr:cxnSp macro="">
      <xdr:nvCxnSpPr>
        <xdr:cNvPr id="689" name="直線コネクタ 688"/>
        <xdr:cNvCxnSpPr/>
      </xdr:nvCxnSpPr>
      <xdr:spPr>
        <a:xfrm flipV="1">
          <a:off x="13703300" y="16550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130397</xdr:rowOff>
    </xdr:from>
    <xdr:to>
      <xdr:col>71</xdr:col>
      <xdr:colOff>177800</xdr:colOff>
      <xdr:row>97</xdr:row>
      <xdr:rowOff>19807</xdr:rowOff>
    </xdr:to>
    <xdr:cxnSp macro="">
      <xdr:nvCxnSpPr>
        <xdr:cNvPr id="692" name="直線コネクタ 691"/>
        <xdr:cNvCxnSpPr/>
      </xdr:nvCxnSpPr>
      <xdr:spPr>
        <a:xfrm flipV="1">
          <a:off x="12814300" y="16589597"/>
          <a:ext cx="8890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171128</xdr:rowOff>
    </xdr:from>
    <xdr:to>
      <xdr:col>85</xdr:col>
      <xdr:colOff>177800</xdr:colOff>
      <xdr:row>96</xdr:row>
      <xdr:rowOff>101278</xdr:rowOff>
    </xdr:to>
    <xdr:sp macro="" textlink="">
      <xdr:nvSpPr>
        <xdr:cNvPr id="702" name="楕円 701"/>
        <xdr:cNvSpPr/>
      </xdr:nvSpPr>
      <xdr:spPr>
        <a:xfrm>
          <a:off x="16268700" y="164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149555</xdr:rowOff>
    </xdr:from>
    <xdr:ext cx="534377" cy="259045"/>
    <xdr:sp macro="" textlink="">
      <xdr:nvSpPr>
        <xdr:cNvPr id="703" name="公債費該当値テキスト"/>
        <xdr:cNvSpPr txBox="1"/>
      </xdr:nvSpPr>
      <xdr:spPr>
        <a:xfrm>
          <a:off x="16370300" y="164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59632</xdr:rowOff>
    </xdr:from>
    <xdr:to>
      <xdr:col>81</xdr:col>
      <xdr:colOff>101600</xdr:colOff>
      <xdr:row>96</xdr:row>
      <xdr:rowOff>161232</xdr:rowOff>
    </xdr:to>
    <xdr:sp macro="" textlink="">
      <xdr:nvSpPr>
        <xdr:cNvPr id="704" name="楕円 703"/>
        <xdr:cNvSpPr/>
      </xdr:nvSpPr>
      <xdr:spPr>
        <a:xfrm>
          <a:off x="15430500" y="165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152359</xdr:rowOff>
    </xdr:from>
    <xdr:ext cx="534377" cy="259045"/>
    <xdr:sp macro="" textlink="">
      <xdr:nvSpPr>
        <xdr:cNvPr id="705" name="テキスト ボックス 704"/>
        <xdr:cNvSpPr txBox="1"/>
      </xdr:nvSpPr>
      <xdr:spPr>
        <a:xfrm>
          <a:off x="15214111" y="166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40452</xdr:rowOff>
    </xdr:from>
    <xdr:to>
      <xdr:col>76</xdr:col>
      <xdr:colOff>165100</xdr:colOff>
      <xdr:row>96</xdr:row>
      <xdr:rowOff>142052</xdr:rowOff>
    </xdr:to>
    <xdr:sp macro="" textlink="">
      <xdr:nvSpPr>
        <xdr:cNvPr id="706" name="楕円 705"/>
        <xdr:cNvSpPr/>
      </xdr:nvSpPr>
      <xdr:spPr>
        <a:xfrm>
          <a:off x="14541500" y="16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133179</xdr:rowOff>
    </xdr:from>
    <xdr:ext cx="534377" cy="259045"/>
    <xdr:sp macro="" textlink="">
      <xdr:nvSpPr>
        <xdr:cNvPr id="707" name="テキスト ボックス 706"/>
        <xdr:cNvSpPr txBox="1"/>
      </xdr:nvSpPr>
      <xdr:spPr>
        <a:xfrm>
          <a:off x="14325111" y="165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79597</xdr:rowOff>
    </xdr:from>
    <xdr:to>
      <xdr:col>72</xdr:col>
      <xdr:colOff>38100</xdr:colOff>
      <xdr:row>97</xdr:row>
      <xdr:rowOff>9747</xdr:rowOff>
    </xdr:to>
    <xdr:sp macro="" textlink="">
      <xdr:nvSpPr>
        <xdr:cNvPr id="708" name="楕円 707"/>
        <xdr:cNvSpPr/>
      </xdr:nvSpPr>
      <xdr:spPr>
        <a:xfrm>
          <a:off x="13652500" y="165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874</xdr:rowOff>
    </xdr:from>
    <xdr:ext cx="534377" cy="259045"/>
    <xdr:sp macro="" textlink="">
      <xdr:nvSpPr>
        <xdr:cNvPr id="709" name="テキスト ボックス 708"/>
        <xdr:cNvSpPr txBox="1"/>
      </xdr:nvSpPr>
      <xdr:spPr>
        <a:xfrm>
          <a:off x="13436111" y="166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140457</xdr:rowOff>
    </xdr:from>
    <xdr:to>
      <xdr:col>67</xdr:col>
      <xdr:colOff>101600</xdr:colOff>
      <xdr:row>97</xdr:row>
      <xdr:rowOff>70607</xdr:rowOff>
    </xdr:to>
    <xdr:sp macro="" textlink="">
      <xdr:nvSpPr>
        <xdr:cNvPr id="710" name="楕円 709"/>
        <xdr:cNvSpPr/>
      </xdr:nvSpPr>
      <xdr:spPr>
        <a:xfrm>
          <a:off x="12763500" y="1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61734</xdr:rowOff>
    </xdr:from>
    <xdr:ext cx="534377" cy="259045"/>
    <xdr:sp macro="" textlink="">
      <xdr:nvSpPr>
        <xdr:cNvPr id="711" name="テキスト ボックス 710"/>
        <xdr:cNvSpPr txBox="1"/>
      </xdr:nvSpPr>
      <xdr:spPr>
        <a:xfrm>
          <a:off x="12547111" y="166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・人口が微減傾向である中で、全体的に各費目の数値は類似団体とほぼ同じ又は低い水準で推移している。</a:t>
          </a:r>
        </a:p>
        <a:p>
          <a:r>
            <a:rPr kumimoji="1" lang="ja-JP" altLang="en-US" sz="1300">
              <a:latin typeface="ＭＳ Ｐゴシック" panose="020B0600070205080204" pitchFamily="50" charset="-128"/>
              <a:ea typeface="ＭＳ Ｐゴシック" panose="020B0600070205080204" pitchFamily="50" charset="-128"/>
            </a:rPr>
            <a:t>・前年度と比べると、農林水産業費については産地パワーアップ事業（</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百万円）及び強い農業づくり交付金事業（</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百万円）の完了により、消防費においては防災行政無線デジタル化更新事業（</a:t>
          </a:r>
          <a:r>
            <a:rPr kumimoji="1" lang="en-US" altLang="ja-JP" sz="1300">
              <a:latin typeface="ＭＳ Ｐゴシック" panose="020B0600070205080204" pitchFamily="50" charset="-128"/>
              <a:ea typeface="ＭＳ Ｐゴシック" panose="020B0600070205080204" pitchFamily="50" charset="-128"/>
            </a:rPr>
            <a:t>437</a:t>
          </a:r>
          <a:r>
            <a:rPr kumimoji="1" lang="ja-JP" altLang="en-US" sz="1300">
              <a:latin typeface="ＭＳ Ｐゴシック" panose="020B0600070205080204" pitchFamily="50" charset="-128"/>
              <a:ea typeface="ＭＳ Ｐゴシック" panose="020B0600070205080204" pitchFamily="50" charset="-128"/>
            </a:rPr>
            <a:t>百万円）の完了によりそれぞれ減少している。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・教育費は、学校空調設備設置事業（</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百万円）工事により前年度よりも増加している。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大型事業に伴う起債の償還が開始し公債費が高い水準で推移することが今後数年続くため、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年度までは交付税の合併算定替終了に備えるため、歳出抑制による歳計剰余金を積極的に積み立ててきたため増加してきたが、令和元年度においては取崩額が積立額を</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億円上回った。本基金は合併算定替終了に備える目的であることから、より一層効率的な管理に努める必要がある。</a:t>
          </a:r>
        </a:p>
        <a:p>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歳出全般の抑制等を図っており概ね良好で、引き続き適正な財政運営に努める。</a:t>
          </a:r>
        </a:p>
        <a:p>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単年度収支が前年度に比べ約</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億円増加したが、積立金の減少により実質単年度収支も減少した。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一般会計からの繰出金については、国民健康保険事業及び後期高齢者医療事業に対する操出金は減少しているが、下水道事業及び介護保険事業は前年度に比べ増加しており、一般会計に対する負担は大きくなっている。各会計においても、事業を検証し、使用料や税等の額の見直し（適正化）等による自主財源の確保など、事業の健全化に繋がる施策に早急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大型事業の実施に伴う起債の償還の開始により公債費の比率は高水準で推移する見込みである。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■公営事業債の元利償還金に対する繰入金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下水道事業に対するものが主である。処理場の設備更新事業や面整備事業に係るもので、受益者分担金の減少により繰入金は増加した。</a:t>
          </a:r>
        </a:p>
        <a:p>
          <a:r>
            <a:rPr kumimoji="1" lang="ja-JP" altLang="en-US" sz="1200">
              <a:latin typeface="ＭＳ ゴシック" pitchFamily="49" charset="-128"/>
              <a:ea typeface="ＭＳ ゴシック" pitchFamily="49" charset="-128"/>
            </a:rPr>
            <a:t>■組合等が起こした地方債の元利償還金に対する負担金等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前年に比べ減少した。八代広域行政事務組合（消防施設等）、八代生活環境事務組合（ごみ処理施設等）、氷川町及び八代市中学校組合（中学校）に係るものである。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令和元年度は、合併特例事業債緊急防災・減災事業債償還費が増加したことにより、昨年に比べ増となった。</a:t>
          </a:r>
        </a:p>
        <a:p>
          <a:r>
            <a:rPr kumimoji="1" lang="ja-JP" altLang="en-US" sz="1200">
              <a:latin typeface="ＭＳ ゴシック" pitchFamily="49" charset="-128"/>
              <a:ea typeface="ＭＳ ゴシック" pitchFamily="49" charset="-128"/>
            </a:rPr>
            <a:t>■実質公債費比率の分子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算入公債費等の増加上回る元利償還金の増加により、前年度に比べ増となった。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年度以降増加傾向を示している。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下水道事業において面整備に係る新規起債の発行が抑制され起債現在高が減少していることや、平成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年度にかけて公的資金補償金免除繰上償還を実施したことから繰入見込額は減少傾向にある。</a:t>
          </a:r>
        </a:p>
        <a:p>
          <a:r>
            <a:rPr kumimoji="1" lang="ja-JP" altLang="en-US" sz="1200">
              <a:latin typeface="ＭＳ ゴシック" pitchFamily="49" charset="-128"/>
              <a:ea typeface="ＭＳ ゴシック" pitchFamily="49" charset="-128"/>
            </a:rPr>
            <a:t>■組合等負担等見込額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八代広域行政事務組合、八代生活環境事務組合の地方債現在高は減少したが、氷川町及び八代市中学校組合の地方債現在高が増加し、負担見込額は増となった。</a:t>
          </a:r>
        </a:p>
        <a:p>
          <a:r>
            <a:rPr kumimoji="1" lang="ja-JP" altLang="en-US" sz="1200">
              <a:latin typeface="ＭＳ ゴシック" pitchFamily="49" charset="-128"/>
              <a:ea typeface="ＭＳ ゴシック" pitchFamily="49" charset="-128"/>
            </a:rPr>
            <a:t>■退職手当負担見込額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退職手当支給事務の処理を行う一部事務組合の積立額の増が要因となり減少した。</a:t>
          </a:r>
        </a:p>
        <a:p>
          <a:r>
            <a:rPr kumimoji="1" lang="ja-JP" altLang="en-US" sz="1200">
              <a:latin typeface="ＭＳ ゴシック" pitchFamily="49" charset="-128"/>
              <a:ea typeface="ＭＳ ゴシック" pitchFamily="49" charset="-128"/>
            </a:rPr>
            <a:t>■充当可能基金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交付税合併算定替の終了に備えた財政調整基金の減を主な要因として減となった。</a:t>
          </a:r>
        </a:p>
        <a:p>
          <a:r>
            <a:rPr kumimoji="1" lang="ja-JP" altLang="en-US" sz="1200">
              <a:latin typeface="ＭＳ ゴシック" pitchFamily="49" charset="-128"/>
              <a:ea typeface="ＭＳ ゴシック" pitchFamily="49" charset="-128"/>
            </a:rPr>
            <a:t>■充当可能特定歳入</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転貸債に係る償還金の減による。</a:t>
          </a:r>
        </a:p>
        <a:p>
          <a:r>
            <a:rPr kumimoji="1" lang="ja-JP" altLang="en-US" sz="1200">
              <a:latin typeface="ＭＳ ゴシック" pitchFamily="49" charset="-128"/>
              <a:ea typeface="ＭＳ ゴシック" pitchFamily="49" charset="-128"/>
            </a:rPr>
            <a:t>■基準財政需要額算入見込額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合併特例債元利償還金等に対する算入見込減が大きな要因となり減少した。</a:t>
          </a:r>
        </a:p>
        <a:p>
          <a:r>
            <a:rPr kumimoji="1" lang="ja-JP" altLang="en-US" sz="1200">
              <a:latin typeface="ＭＳ ゴシック" pitchFamily="49" charset="-128"/>
              <a:ea typeface="ＭＳ ゴシック" pitchFamily="49" charset="-128"/>
            </a:rPr>
            <a:t>■将来負担比率の分子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将来負担額の減少を上回る充当可能財源等の減少により全体として増加した。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億円を取り崩し、ソフト事業に充当するため合併振興基金も約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億円取り崩した。前年度剰余金処分として財政調整基金を約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億円それぞれ積み立てたため、基金全体としては、約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・普通交付税の合併算定替えの縮減が続き、公債費の増加も見込まれるため、基金の積増しは財政的に厳しく、今後も減少傾向が続くものと見込まれる。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・合併振興基金：氷川町建設計画に定められた事業に要する経費の財源に充てる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・竜北物産館運営費基金：氷川町竜北物産館及び付帯施設に係る改修、修繕等の整備資金に充てる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・ふるさと振興基金：氷川町総合振興計画に定められたもののうち、観光開発に関する事業、人材育成活用に関する事業又は地場産業振興に関する事業に要する経費の財源に充てる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・ふるさと氷川応援基金：ふるさと寄附を財源として寄附者の社会的投資を具体化することにより、多様な人々の参加による個性あふれるふるさとづくりに資する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・合併振興基金：地区活性化交付金や各種イベントなどのソフト事業に充当したため減となった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年熊本地震復興基金：住宅リフォーム補助金（災害復旧分）等に充当したため減となった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・竜北物産館運営費基金：物産館使用料の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を積み立て、また、約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万円を修繕費等に充当したため減となった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・ふるさと振興基金：充当した事業がなかったため増減なし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・ふるさと氷川応援基金：令和元年度寄付額約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・合併振興基金：積増しは行わず、ソフト事業に充当する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年熊本地震復興基金：新たな積立ては利子分のみで、熊本地震からの早期復興のための事業に充当する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・竜北物産館運営基金：使用料の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を積み立て、竜北物産館の修繕費等に充当する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・ふるさと振興基金：利子分のみの積立てを行い、人材育成等に充当する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・ふるさと氷川応援基金：当年度の寄附は全額基金に積み立て、翌年度以降に指定のあった事業へ充当する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・普通交付税の合併算定替の縮減による普通交付税額の減少や各種事業の財源不足を補うため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億円の取崩しを行い、前年度の歳計剰余金処分として約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・普通交付税における合併算定替と一本算定の差額（約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年度からの一本算定後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千円を基金として積み増しした。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年度にかけて元利償還金のピーク（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億円超）を迎える見込みであるため、その財源とする予定。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O34" sqref="CO34:CP34"/>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7407262</v>
      </c>
      <c r="BO4" s="393"/>
      <c r="BP4" s="393"/>
      <c r="BQ4" s="393"/>
      <c r="BR4" s="393"/>
      <c r="BS4" s="393"/>
      <c r="BT4" s="393"/>
      <c r="BU4" s="394"/>
      <c r="BV4" s="392">
        <v>8556474</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7.2</v>
      </c>
      <c r="CU4" s="399"/>
      <c r="CV4" s="399"/>
      <c r="CW4" s="399"/>
      <c r="CX4" s="399"/>
      <c r="CY4" s="399"/>
      <c r="CZ4" s="399"/>
      <c r="DA4" s="400"/>
      <c r="DB4" s="398">
        <v>10.9</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7099881</v>
      </c>
      <c r="BO5" s="430"/>
      <c r="BP5" s="430"/>
      <c r="BQ5" s="430"/>
      <c r="BR5" s="430"/>
      <c r="BS5" s="430"/>
      <c r="BT5" s="430"/>
      <c r="BU5" s="431"/>
      <c r="BV5" s="429">
        <v>8087687</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96.4</v>
      </c>
      <c r="CU5" s="427"/>
      <c r="CV5" s="427"/>
      <c r="CW5" s="427"/>
      <c r="CX5" s="427"/>
      <c r="CY5" s="427"/>
      <c r="CZ5" s="427"/>
      <c r="DA5" s="428"/>
      <c r="DB5" s="426">
        <v>93.2</v>
      </c>
      <c r="DC5" s="427"/>
      <c r="DD5" s="427"/>
      <c r="DE5" s="427"/>
      <c r="DF5" s="427"/>
      <c r="DG5" s="427"/>
      <c r="DH5" s="427"/>
      <c r="DI5" s="428"/>
      <c r="DJ5" s="186"/>
      <c r="DK5" s="186"/>
      <c r="DL5" s="186"/>
      <c r="DM5" s="186"/>
      <c r="DN5" s="186"/>
      <c r="DO5" s="186"/>
    </row>
    <row r="6" spans="1:119" ht="18.75" customHeight="1">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307381</v>
      </c>
      <c r="BO6" s="430"/>
      <c r="BP6" s="430"/>
      <c r="BQ6" s="430"/>
      <c r="BR6" s="430"/>
      <c r="BS6" s="430"/>
      <c r="BT6" s="430"/>
      <c r="BU6" s="431"/>
      <c r="BV6" s="429">
        <v>468787</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99.4</v>
      </c>
      <c r="CU6" s="467"/>
      <c r="CV6" s="467"/>
      <c r="CW6" s="467"/>
      <c r="CX6" s="467"/>
      <c r="CY6" s="467"/>
      <c r="CZ6" s="467"/>
      <c r="DA6" s="468"/>
      <c r="DB6" s="466">
        <v>97.3</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15877</v>
      </c>
      <c r="BO7" s="430"/>
      <c r="BP7" s="430"/>
      <c r="BQ7" s="430"/>
      <c r="BR7" s="430"/>
      <c r="BS7" s="430"/>
      <c r="BT7" s="430"/>
      <c r="BU7" s="431"/>
      <c r="BV7" s="429">
        <v>24859</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4069682</v>
      </c>
      <c r="CU7" s="430"/>
      <c r="CV7" s="430"/>
      <c r="CW7" s="430"/>
      <c r="CX7" s="430"/>
      <c r="CY7" s="430"/>
      <c r="CZ7" s="430"/>
      <c r="DA7" s="431"/>
      <c r="DB7" s="429">
        <v>4086746</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291504</v>
      </c>
      <c r="BO8" s="430"/>
      <c r="BP8" s="430"/>
      <c r="BQ8" s="430"/>
      <c r="BR8" s="430"/>
      <c r="BS8" s="430"/>
      <c r="BT8" s="430"/>
      <c r="BU8" s="431"/>
      <c r="BV8" s="429">
        <v>443928</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0.28999999999999998</v>
      </c>
      <c r="CU8" s="470"/>
      <c r="CV8" s="470"/>
      <c r="CW8" s="470"/>
      <c r="CX8" s="470"/>
      <c r="CY8" s="470"/>
      <c r="CZ8" s="470"/>
      <c r="DA8" s="471"/>
      <c r="DB8" s="469">
        <v>0.28000000000000003</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11994</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107</v>
      </c>
      <c r="AV9" s="462"/>
      <c r="AW9" s="462"/>
      <c r="AX9" s="462"/>
      <c r="AY9" s="463" t="s">
        <v>114</v>
      </c>
      <c r="AZ9" s="464"/>
      <c r="BA9" s="464"/>
      <c r="BB9" s="464"/>
      <c r="BC9" s="464"/>
      <c r="BD9" s="464"/>
      <c r="BE9" s="464"/>
      <c r="BF9" s="464"/>
      <c r="BG9" s="464"/>
      <c r="BH9" s="464"/>
      <c r="BI9" s="464"/>
      <c r="BJ9" s="464"/>
      <c r="BK9" s="464"/>
      <c r="BL9" s="464"/>
      <c r="BM9" s="465"/>
      <c r="BN9" s="429">
        <v>-152424</v>
      </c>
      <c r="BO9" s="430"/>
      <c r="BP9" s="430"/>
      <c r="BQ9" s="430"/>
      <c r="BR9" s="430"/>
      <c r="BS9" s="430"/>
      <c r="BT9" s="430"/>
      <c r="BU9" s="431"/>
      <c r="BV9" s="429">
        <v>-240772</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14.8</v>
      </c>
      <c r="CU9" s="427"/>
      <c r="CV9" s="427"/>
      <c r="CW9" s="427"/>
      <c r="CX9" s="427"/>
      <c r="CY9" s="427"/>
      <c r="CZ9" s="427"/>
      <c r="DA9" s="428"/>
      <c r="DB9" s="426">
        <v>12.7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12715</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251074</v>
      </c>
      <c r="BO10" s="430"/>
      <c r="BP10" s="430"/>
      <c r="BQ10" s="430"/>
      <c r="BR10" s="430"/>
      <c r="BS10" s="430"/>
      <c r="BT10" s="430"/>
      <c r="BU10" s="431"/>
      <c r="BV10" s="429">
        <v>451899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11791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420000</v>
      </c>
      <c r="BO12" s="430"/>
      <c r="BP12" s="430"/>
      <c r="BQ12" s="430"/>
      <c r="BR12" s="430"/>
      <c r="BS12" s="430"/>
      <c r="BT12" s="430"/>
      <c r="BU12" s="431"/>
      <c r="BV12" s="429">
        <v>370000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11596</v>
      </c>
      <c r="S13" s="514"/>
      <c r="T13" s="514"/>
      <c r="U13" s="514"/>
      <c r="V13" s="515"/>
      <c r="W13" s="445" t="s">
        <v>138</v>
      </c>
      <c r="X13" s="446"/>
      <c r="Y13" s="446"/>
      <c r="Z13" s="446"/>
      <c r="AA13" s="446"/>
      <c r="AB13" s="436"/>
      <c r="AC13" s="480">
        <v>1603</v>
      </c>
      <c r="AD13" s="481"/>
      <c r="AE13" s="481"/>
      <c r="AF13" s="481"/>
      <c r="AG13" s="523"/>
      <c r="AH13" s="480">
        <v>1704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-321350</v>
      </c>
      <c r="BO13" s="430"/>
      <c r="BP13" s="430"/>
      <c r="BQ13" s="430"/>
      <c r="BR13" s="430"/>
      <c r="BS13" s="430"/>
      <c r="BT13" s="430"/>
      <c r="BU13" s="431"/>
      <c r="BV13" s="429">
        <v>-158873</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5.9</v>
      </c>
      <c r="CU13" s="427"/>
      <c r="CV13" s="427"/>
      <c r="CW13" s="427"/>
      <c r="CX13" s="427"/>
      <c r="CY13" s="427"/>
      <c r="CZ13" s="427"/>
      <c r="DA13" s="428"/>
      <c r="DB13" s="426">
        <v>5.2</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11934</v>
      </c>
      <c r="S14" s="514"/>
      <c r="T14" s="514"/>
      <c r="U14" s="514"/>
      <c r="V14" s="515"/>
      <c r="W14" s="419"/>
      <c r="X14" s="420"/>
      <c r="Y14" s="420"/>
      <c r="Z14" s="420"/>
      <c r="AA14" s="420"/>
      <c r="AB14" s="409"/>
      <c r="AC14" s="516">
        <v>27.4</v>
      </c>
      <c r="AD14" s="517"/>
      <c r="AE14" s="517"/>
      <c r="AF14" s="517"/>
      <c r="AG14" s="518"/>
      <c r="AH14" s="516">
        <v>28.8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39.799999999999997</v>
      </c>
      <c r="CU14" s="528"/>
      <c r="CV14" s="528"/>
      <c r="CW14" s="528"/>
      <c r="CX14" s="528"/>
      <c r="CY14" s="528"/>
      <c r="CZ14" s="528"/>
      <c r="DA14" s="529"/>
      <c r="DB14" s="527">
        <v>30.4</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11769</v>
      </c>
      <c r="S15" s="514"/>
      <c r="T15" s="514"/>
      <c r="U15" s="514"/>
      <c r="V15" s="515"/>
      <c r="W15" s="445" t="s">
        <v>145</v>
      </c>
      <c r="X15" s="446"/>
      <c r="Y15" s="446"/>
      <c r="Z15" s="446"/>
      <c r="AA15" s="446"/>
      <c r="AB15" s="436"/>
      <c r="AC15" s="480">
        <v>1096</v>
      </c>
      <c r="AD15" s="481"/>
      <c r="AE15" s="481"/>
      <c r="AF15" s="481"/>
      <c r="AG15" s="523"/>
      <c r="AH15" s="480">
        <v>1143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1030693</v>
      </c>
      <c r="BO15" s="393"/>
      <c r="BP15" s="393"/>
      <c r="BQ15" s="393"/>
      <c r="BR15" s="393"/>
      <c r="BS15" s="393"/>
      <c r="BT15" s="393"/>
      <c r="BU15" s="394"/>
      <c r="BV15" s="392">
        <v>1000108</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18.8</v>
      </c>
      <c r="AD16" s="517"/>
      <c r="AE16" s="517"/>
      <c r="AF16" s="517"/>
      <c r="AG16" s="518"/>
      <c r="AH16" s="516">
        <v>19.3</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3609033</v>
      </c>
      <c r="BO16" s="430"/>
      <c r="BP16" s="430"/>
      <c r="BQ16" s="430"/>
      <c r="BR16" s="430"/>
      <c r="BS16" s="430"/>
      <c r="BT16" s="430"/>
      <c r="BU16" s="431"/>
      <c r="BV16" s="429">
        <v>3514308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3141</v>
      </c>
      <c r="AD17" s="481"/>
      <c r="AE17" s="481"/>
      <c r="AF17" s="481"/>
      <c r="AG17" s="523"/>
      <c r="AH17" s="480">
        <v>3078</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1293695</v>
      </c>
      <c r="BO17" s="430"/>
      <c r="BP17" s="430"/>
      <c r="BQ17" s="430"/>
      <c r="BR17" s="430"/>
      <c r="BS17" s="430"/>
      <c r="BT17" s="430"/>
      <c r="BU17" s="431"/>
      <c r="BV17" s="429">
        <v>1246126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33.36</v>
      </c>
      <c r="M18" s="545"/>
      <c r="N18" s="545"/>
      <c r="O18" s="545"/>
      <c r="P18" s="545"/>
      <c r="Q18" s="545"/>
      <c r="R18" s="546"/>
      <c r="S18" s="546"/>
      <c r="T18" s="546"/>
      <c r="U18" s="546"/>
      <c r="V18" s="547"/>
      <c r="W18" s="447"/>
      <c r="X18" s="448"/>
      <c r="Y18" s="448"/>
      <c r="Z18" s="448"/>
      <c r="AA18" s="448"/>
      <c r="AB18" s="439"/>
      <c r="AC18" s="548">
        <v>53.8</v>
      </c>
      <c r="AD18" s="549"/>
      <c r="AE18" s="549"/>
      <c r="AF18" s="549"/>
      <c r="AG18" s="550"/>
      <c r="AH18" s="548">
        <v>51.9</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3939756</v>
      </c>
      <c r="BO18" s="430"/>
      <c r="BP18" s="430"/>
      <c r="BQ18" s="430"/>
      <c r="BR18" s="430"/>
      <c r="BS18" s="430"/>
      <c r="BT18" s="430"/>
      <c r="BU18" s="431"/>
      <c r="BV18" s="429">
        <v>3837957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360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5139376</v>
      </c>
      <c r="BO19" s="430"/>
      <c r="BP19" s="430"/>
      <c r="BQ19" s="430"/>
      <c r="BR19" s="430"/>
      <c r="BS19" s="430"/>
      <c r="BT19" s="430"/>
      <c r="BU19" s="431"/>
      <c r="BV19" s="429">
        <v>5407514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3878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7471811</v>
      </c>
      <c r="BO23" s="430"/>
      <c r="BP23" s="430"/>
      <c r="BQ23" s="430"/>
      <c r="BR23" s="430"/>
      <c r="BS23" s="430"/>
      <c r="BT23" s="430"/>
      <c r="BU23" s="431"/>
      <c r="BV23" s="429">
        <v>7461120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7450</v>
      </c>
      <c r="R24" s="481"/>
      <c r="S24" s="481"/>
      <c r="T24" s="481"/>
      <c r="U24" s="481"/>
      <c r="V24" s="523"/>
      <c r="W24" s="582"/>
      <c r="X24" s="570"/>
      <c r="Y24" s="571"/>
      <c r="Z24" s="479" t="s">
        <v>169</v>
      </c>
      <c r="AA24" s="459"/>
      <c r="AB24" s="459"/>
      <c r="AC24" s="459"/>
      <c r="AD24" s="459"/>
      <c r="AE24" s="459"/>
      <c r="AF24" s="459"/>
      <c r="AG24" s="460"/>
      <c r="AH24" s="480">
        <v>116</v>
      </c>
      <c r="AI24" s="481"/>
      <c r="AJ24" s="481"/>
      <c r="AK24" s="481"/>
      <c r="AL24" s="523"/>
      <c r="AM24" s="480">
        <v>345448</v>
      </c>
      <c r="AN24" s="481"/>
      <c r="AO24" s="481"/>
      <c r="AP24" s="481"/>
      <c r="AQ24" s="481"/>
      <c r="AR24" s="523"/>
      <c r="AS24" s="480">
        <v>2978</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5116817</v>
      </c>
      <c r="BO24" s="430"/>
      <c r="BP24" s="430"/>
      <c r="BQ24" s="430"/>
      <c r="BR24" s="430"/>
      <c r="BS24" s="430"/>
      <c r="BT24" s="430"/>
      <c r="BU24" s="431"/>
      <c r="BV24" s="429">
        <v>5345947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1</v>
      </c>
      <c r="M25" s="481"/>
      <c r="N25" s="481"/>
      <c r="O25" s="481"/>
      <c r="P25" s="523"/>
      <c r="Q25" s="480">
        <v>5740</v>
      </c>
      <c r="R25" s="481"/>
      <c r="S25" s="481"/>
      <c r="T25" s="481"/>
      <c r="U25" s="481"/>
      <c r="V25" s="523"/>
      <c r="W25" s="582"/>
      <c r="X25" s="570"/>
      <c r="Y25" s="571"/>
      <c r="Z25" s="479" t="s">
        <v>172</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1598909</v>
      </c>
      <c r="BO25" s="393"/>
      <c r="BP25" s="393"/>
      <c r="BQ25" s="393"/>
      <c r="BR25" s="393"/>
      <c r="BS25" s="393"/>
      <c r="BT25" s="393"/>
      <c r="BU25" s="394"/>
      <c r="BV25" s="392">
        <v>1431102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174</v>
      </c>
      <c r="F26" s="459"/>
      <c r="G26" s="459"/>
      <c r="H26" s="459"/>
      <c r="I26" s="459"/>
      <c r="J26" s="459"/>
      <c r="K26" s="460"/>
      <c r="L26" s="480">
        <v>1</v>
      </c>
      <c r="M26" s="481"/>
      <c r="N26" s="481"/>
      <c r="O26" s="481"/>
      <c r="P26" s="523"/>
      <c r="Q26" s="480">
        <v>5330</v>
      </c>
      <c r="R26" s="481"/>
      <c r="S26" s="481"/>
      <c r="T26" s="481"/>
      <c r="U26" s="481"/>
      <c r="V26" s="523"/>
      <c r="W26" s="582"/>
      <c r="X26" s="570"/>
      <c r="Y26" s="571"/>
      <c r="Z26" s="479" t="s">
        <v>175</v>
      </c>
      <c r="AA26" s="592"/>
      <c r="AB26" s="592"/>
      <c r="AC26" s="592"/>
      <c r="AD26" s="592"/>
      <c r="AE26" s="592"/>
      <c r="AF26" s="592"/>
      <c r="AG26" s="593"/>
      <c r="AH26" s="480">
        <v>3</v>
      </c>
      <c r="AI26" s="481"/>
      <c r="AJ26" s="481"/>
      <c r="AK26" s="481"/>
      <c r="AL26" s="523"/>
      <c r="AM26" s="480">
        <v>8055</v>
      </c>
      <c r="AN26" s="481"/>
      <c r="AO26" s="481"/>
      <c r="AP26" s="481"/>
      <c r="AQ26" s="481"/>
      <c r="AR26" s="523"/>
      <c r="AS26" s="480">
        <v>2685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177</v>
      </c>
      <c r="F27" s="459"/>
      <c r="G27" s="459"/>
      <c r="H27" s="459"/>
      <c r="I27" s="459"/>
      <c r="J27" s="459"/>
      <c r="K27" s="460"/>
      <c r="L27" s="480">
        <v>1</v>
      </c>
      <c r="M27" s="481"/>
      <c r="N27" s="481"/>
      <c r="O27" s="481"/>
      <c r="P27" s="523"/>
      <c r="Q27" s="480">
        <v>3080</v>
      </c>
      <c r="R27" s="481"/>
      <c r="S27" s="481"/>
      <c r="T27" s="481"/>
      <c r="U27" s="481"/>
      <c r="V27" s="523"/>
      <c r="W27" s="582"/>
      <c r="X27" s="570"/>
      <c r="Y27" s="571"/>
      <c r="Z27" s="479" t="s">
        <v>178</v>
      </c>
      <c r="AA27" s="459"/>
      <c r="AB27" s="459"/>
      <c r="AC27" s="459"/>
      <c r="AD27" s="459"/>
      <c r="AE27" s="459"/>
      <c r="AF27" s="459"/>
      <c r="AG27" s="460"/>
      <c r="AH27" s="480" t="s">
        <v>136</v>
      </c>
      <c r="AI27" s="481"/>
      <c r="AJ27" s="481"/>
      <c r="AK27" s="481"/>
      <c r="AL27" s="523"/>
      <c r="AM27" s="480" t="s">
        <v>136</v>
      </c>
      <c r="AN27" s="481"/>
      <c r="AO27" s="481"/>
      <c r="AP27" s="481"/>
      <c r="AQ27" s="481"/>
      <c r="AR27" s="523"/>
      <c r="AS27" s="480" t="s">
        <v>136</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53926</v>
      </c>
      <c r="BO27" s="606"/>
      <c r="BP27" s="606"/>
      <c r="BQ27" s="606"/>
      <c r="BR27" s="606"/>
      <c r="BS27" s="606"/>
      <c r="BT27" s="606"/>
      <c r="BU27" s="607"/>
      <c r="BV27" s="605">
        <v>53891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180</v>
      </c>
      <c r="F28" s="459"/>
      <c r="G28" s="459"/>
      <c r="H28" s="459"/>
      <c r="I28" s="459"/>
      <c r="J28" s="459"/>
      <c r="K28" s="460"/>
      <c r="L28" s="480">
        <v>1</v>
      </c>
      <c r="M28" s="481"/>
      <c r="N28" s="481"/>
      <c r="O28" s="481"/>
      <c r="P28" s="523"/>
      <c r="Q28" s="480">
        <v>2540</v>
      </c>
      <c r="R28" s="481"/>
      <c r="S28" s="481"/>
      <c r="T28" s="481"/>
      <c r="U28" s="481"/>
      <c r="V28" s="523"/>
      <c r="W28" s="582"/>
      <c r="X28" s="570"/>
      <c r="Y28" s="571"/>
      <c r="Z28" s="479" t="s">
        <v>181</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182</v>
      </c>
      <c r="AZ28" s="609"/>
      <c r="BA28" s="609"/>
      <c r="BB28" s="610"/>
      <c r="BC28" s="389" t="s">
        <v>46</v>
      </c>
      <c r="BD28" s="390"/>
      <c r="BE28" s="390"/>
      <c r="BF28" s="390"/>
      <c r="BG28" s="390"/>
      <c r="BH28" s="390"/>
      <c r="BI28" s="390"/>
      <c r="BJ28" s="390"/>
      <c r="BK28" s="390"/>
      <c r="BL28" s="390"/>
      <c r="BM28" s="391"/>
      <c r="BN28" s="392">
        <v>2036295</v>
      </c>
      <c r="BO28" s="393"/>
      <c r="BP28" s="393"/>
      <c r="BQ28" s="393"/>
      <c r="BR28" s="393"/>
      <c r="BS28" s="393"/>
      <c r="BT28" s="393"/>
      <c r="BU28" s="394"/>
      <c r="BV28" s="392">
        <v>2205221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183</v>
      </c>
      <c r="F29" s="459"/>
      <c r="G29" s="459"/>
      <c r="H29" s="459"/>
      <c r="I29" s="459"/>
      <c r="J29" s="459"/>
      <c r="K29" s="460"/>
      <c r="L29" s="480">
        <v>10</v>
      </c>
      <c r="M29" s="481"/>
      <c r="N29" s="481"/>
      <c r="O29" s="481"/>
      <c r="P29" s="523"/>
      <c r="Q29" s="480">
        <v>2310</v>
      </c>
      <c r="R29" s="481"/>
      <c r="S29" s="481"/>
      <c r="T29" s="481"/>
      <c r="U29" s="481"/>
      <c r="V29" s="523"/>
      <c r="W29" s="583"/>
      <c r="X29" s="584"/>
      <c r="Y29" s="585"/>
      <c r="Z29" s="479" t="s">
        <v>184</v>
      </c>
      <c r="AA29" s="459"/>
      <c r="AB29" s="459"/>
      <c r="AC29" s="459"/>
      <c r="AD29" s="459"/>
      <c r="AE29" s="459"/>
      <c r="AF29" s="459"/>
      <c r="AG29" s="460"/>
      <c r="AH29" s="480">
        <v>116</v>
      </c>
      <c r="AI29" s="481"/>
      <c r="AJ29" s="481"/>
      <c r="AK29" s="481"/>
      <c r="AL29" s="523"/>
      <c r="AM29" s="480">
        <v>345448</v>
      </c>
      <c r="AN29" s="481"/>
      <c r="AO29" s="481"/>
      <c r="AP29" s="481"/>
      <c r="AQ29" s="481"/>
      <c r="AR29" s="523"/>
      <c r="AS29" s="480">
        <v>2978</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69669</v>
      </c>
      <c r="BO29" s="430"/>
      <c r="BP29" s="430"/>
      <c r="BQ29" s="430"/>
      <c r="BR29" s="430"/>
      <c r="BS29" s="430"/>
      <c r="BT29" s="430"/>
      <c r="BU29" s="431"/>
      <c r="BV29" s="429">
        <v>69662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93.3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48</v>
      </c>
      <c r="BD30" s="603"/>
      <c r="BE30" s="603"/>
      <c r="BF30" s="603"/>
      <c r="BG30" s="603"/>
      <c r="BH30" s="603"/>
      <c r="BI30" s="603"/>
      <c r="BJ30" s="603"/>
      <c r="BK30" s="603"/>
      <c r="BL30" s="603"/>
      <c r="BM30" s="604"/>
      <c r="BN30" s="605">
        <v>592815</v>
      </c>
      <c r="BO30" s="606"/>
      <c r="BP30" s="606"/>
      <c r="BQ30" s="606"/>
      <c r="BR30" s="606"/>
      <c r="BS30" s="606"/>
      <c r="BT30" s="606"/>
      <c r="BU30" s="607"/>
      <c r="BV30" s="605">
        <v>607599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熊本県市町村総合事務組合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宮原まちづくり（株）</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氷川町及び八代市中学校組合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（有）氷川町まちづくり振興会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八代広域行政事務組合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八代生活環境事務組合（一般会計）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八代生活環境事務組合（水道事業会計）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熊本県後期高齢者医療広域連合（一般会計）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熊本県後期高齢者医療広域連合（後期高齢者医療特別会計）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tzKgRbNeb6bD3AGVK1YcxySlsy8rXwK/FNWtrREBnUBtUjzhpTpVGC6CIn9qMn8Vz6mMLMw5XUTOU0AJFnynXQ==" saltValue="lZ5pBOjRzd2KaiJuWcS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18" sqref="AD18:AK18"/>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221</v>
      </c>
      <c r="C5" s="632"/>
      <c r="D5" s="632"/>
      <c r="E5" s="632"/>
      <c r="F5" s="632"/>
      <c r="G5" s="632"/>
      <c r="H5" s="632"/>
      <c r="I5" s="632"/>
      <c r="J5" s="632"/>
      <c r="K5" s="632"/>
      <c r="L5" s="632"/>
      <c r="M5" s="632"/>
      <c r="N5" s="632"/>
      <c r="O5" s="632"/>
      <c r="P5" s="632"/>
      <c r="Q5" s="633"/>
      <c r="R5" s="634">
        <v>1014676</v>
      </c>
      <c r="S5" s="635"/>
      <c r="T5" s="635"/>
      <c r="U5" s="635"/>
      <c r="V5" s="635"/>
      <c r="W5" s="635"/>
      <c r="X5" s="635"/>
      <c r="Y5" s="636"/>
      <c r="Z5" s="637">
        <v>13.7</v>
      </c>
      <c r="AA5" s="637"/>
      <c r="AB5" s="637"/>
      <c r="AC5" s="637"/>
      <c r="AD5" s="638">
        <v>1014676</v>
      </c>
      <c r="AE5" s="638"/>
      <c r="AF5" s="638"/>
      <c r="AG5" s="638"/>
      <c r="AH5" s="638"/>
      <c r="AI5" s="638"/>
      <c r="AJ5" s="638"/>
      <c r="AK5" s="638"/>
      <c r="AL5" s="639">
        <v>25.6</v>
      </c>
      <c r="AM5" s="640"/>
      <c r="AN5" s="640"/>
      <c r="AO5" s="641"/>
      <c r="AP5" s="631" t="s">
        <v>222</v>
      </c>
      <c r="AQ5" s="632"/>
      <c r="AR5" s="632"/>
      <c r="AS5" s="632"/>
      <c r="AT5" s="632"/>
      <c r="AU5" s="632"/>
      <c r="AV5" s="632"/>
      <c r="AW5" s="632"/>
      <c r="AX5" s="632"/>
      <c r="AY5" s="632"/>
      <c r="AZ5" s="632"/>
      <c r="BA5" s="632"/>
      <c r="BB5" s="632"/>
      <c r="BC5" s="632"/>
      <c r="BD5" s="632"/>
      <c r="BE5" s="632"/>
      <c r="BF5" s="633"/>
      <c r="BG5" s="645">
        <v>1014676</v>
      </c>
      <c r="BH5" s="646"/>
      <c r="BI5" s="646"/>
      <c r="BJ5" s="646"/>
      <c r="BK5" s="646"/>
      <c r="BL5" s="646"/>
      <c r="BM5" s="646"/>
      <c r="BN5" s="647"/>
      <c r="BO5" s="648">
        <v>100</v>
      </c>
      <c r="BP5" s="648"/>
      <c r="BQ5" s="648"/>
      <c r="BR5" s="648"/>
      <c r="BS5" s="649">
        <v>2324</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c r="B6" s="642" t="s">
        <v>226</v>
      </c>
      <c r="C6" s="643"/>
      <c r="D6" s="643"/>
      <c r="E6" s="643"/>
      <c r="F6" s="643"/>
      <c r="G6" s="643"/>
      <c r="H6" s="643"/>
      <c r="I6" s="643"/>
      <c r="J6" s="643"/>
      <c r="K6" s="643"/>
      <c r="L6" s="643"/>
      <c r="M6" s="643"/>
      <c r="N6" s="643"/>
      <c r="O6" s="643"/>
      <c r="P6" s="643"/>
      <c r="Q6" s="644"/>
      <c r="R6" s="645">
        <v>70446</v>
      </c>
      <c r="S6" s="646"/>
      <c r="T6" s="646"/>
      <c r="U6" s="646"/>
      <c r="V6" s="646"/>
      <c r="W6" s="646"/>
      <c r="X6" s="646"/>
      <c r="Y6" s="647"/>
      <c r="Z6" s="648">
        <v>1</v>
      </c>
      <c r="AA6" s="648"/>
      <c r="AB6" s="648"/>
      <c r="AC6" s="648"/>
      <c r="AD6" s="649">
        <v>70446</v>
      </c>
      <c r="AE6" s="649"/>
      <c r="AF6" s="649"/>
      <c r="AG6" s="649"/>
      <c r="AH6" s="649"/>
      <c r="AI6" s="649"/>
      <c r="AJ6" s="649"/>
      <c r="AK6" s="649"/>
      <c r="AL6" s="650">
        <v>1.8</v>
      </c>
      <c r="AM6" s="651"/>
      <c r="AN6" s="651"/>
      <c r="AO6" s="652"/>
      <c r="AP6" s="642" t="s">
        <v>227</v>
      </c>
      <c r="AQ6" s="643"/>
      <c r="AR6" s="643"/>
      <c r="AS6" s="643"/>
      <c r="AT6" s="643"/>
      <c r="AU6" s="643"/>
      <c r="AV6" s="643"/>
      <c r="AW6" s="643"/>
      <c r="AX6" s="643"/>
      <c r="AY6" s="643"/>
      <c r="AZ6" s="643"/>
      <c r="BA6" s="643"/>
      <c r="BB6" s="643"/>
      <c r="BC6" s="643"/>
      <c r="BD6" s="643"/>
      <c r="BE6" s="643"/>
      <c r="BF6" s="644"/>
      <c r="BG6" s="645">
        <v>1014676</v>
      </c>
      <c r="BH6" s="646"/>
      <c r="BI6" s="646"/>
      <c r="BJ6" s="646"/>
      <c r="BK6" s="646"/>
      <c r="BL6" s="646"/>
      <c r="BM6" s="646"/>
      <c r="BN6" s="647"/>
      <c r="BO6" s="648">
        <v>100</v>
      </c>
      <c r="BP6" s="648"/>
      <c r="BQ6" s="648"/>
      <c r="BR6" s="648"/>
      <c r="BS6" s="649">
        <v>2324</v>
      </c>
      <c r="BT6" s="649"/>
      <c r="BU6" s="649"/>
      <c r="BV6" s="649"/>
      <c r="BW6" s="649"/>
      <c r="BX6" s="649"/>
      <c r="BY6" s="649"/>
      <c r="BZ6" s="649"/>
      <c r="CA6" s="649"/>
      <c r="CB6" s="653"/>
      <c r="CD6" s="656" t="s">
        <v>228</v>
      </c>
      <c r="CE6" s="657"/>
      <c r="CF6" s="657"/>
      <c r="CG6" s="657"/>
      <c r="CH6" s="657"/>
      <c r="CI6" s="657"/>
      <c r="CJ6" s="657"/>
      <c r="CK6" s="657"/>
      <c r="CL6" s="657"/>
      <c r="CM6" s="657"/>
      <c r="CN6" s="657"/>
      <c r="CO6" s="657"/>
      <c r="CP6" s="657"/>
      <c r="CQ6" s="658"/>
      <c r="CR6" s="645">
        <v>81865</v>
      </c>
      <c r="CS6" s="646"/>
      <c r="CT6" s="646"/>
      <c r="CU6" s="646"/>
      <c r="CV6" s="646"/>
      <c r="CW6" s="646"/>
      <c r="CX6" s="646"/>
      <c r="CY6" s="647"/>
      <c r="CZ6" s="639">
        <v>1.2</v>
      </c>
      <c r="DA6" s="640"/>
      <c r="DB6" s="640"/>
      <c r="DC6" s="659"/>
      <c r="DD6" s="654" t="s">
        <v>229</v>
      </c>
      <c r="DE6" s="646"/>
      <c r="DF6" s="646"/>
      <c r="DG6" s="646"/>
      <c r="DH6" s="646"/>
      <c r="DI6" s="646"/>
      <c r="DJ6" s="646"/>
      <c r="DK6" s="646"/>
      <c r="DL6" s="646"/>
      <c r="DM6" s="646"/>
      <c r="DN6" s="646"/>
      <c r="DO6" s="646"/>
      <c r="DP6" s="647"/>
      <c r="DQ6" s="654">
        <v>81865</v>
      </c>
      <c r="DR6" s="646"/>
      <c r="DS6" s="646"/>
      <c r="DT6" s="646"/>
      <c r="DU6" s="646"/>
      <c r="DV6" s="646"/>
      <c r="DW6" s="646"/>
      <c r="DX6" s="646"/>
      <c r="DY6" s="646"/>
      <c r="DZ6" s="646"/>
      <c r="EA6" s="646"/>
      <c r="EB6" s="646"/>
      <c r="EC6" s="655"/>
    </row>
    <row r="7" spans="2:143" ht="11.25" customHeight="1">
      <c r="B7" s="642" t="s">
        <v>230</v>
      </c>
      <c r="C7" s="643"/>
      <c r="D7" s="643"/>
      <c r="E7" s="643"/>
      <c r="F7" s="643"/>
      <c r="G7" s="643"/>
      <c r="H7" s="643"/>
      <c r="I7" s="643"/>
      <c r="J7" s="643"/>
      <c r="K7" s="643"/>
      <c r="L7" s="643"/>
      <c r="M7" s="643"/>
      <c r="N7" s="643"/>
      <c r="O7" s="643"/>
      <c r="P7" s="643"/>
      <c r="Q7" s="644"/>
      <c r="R7" s="645">
        <v>569</v>
      </c>
      <c r="S7" s="646"/>
      <c r="T7" s="646"/>
      <c r="U7" s="646"/>
      <c r="V7" s="646"/>
      <c r="W7" s="646"/>
      <c r="X7" s="646"/>
      <c r="Y7" s="647"/>
      <c r="Z7" s="648">
        <v>0</v>
      </c>
      <c r="AA7" s="648"/>
      <c r="AB7" s="648"/>
      <c r="AC7" s="648"/>
      <c r="AD7" s="649">
        <v>569</v>
      </c>
      <c r="AE7" s="649"/>
      <c r="AF7" s="649"/>
      <c r="AG7" s="649"/>
      <c r="AH7" s="649"/>
      <c r="AI7" s="649"/>
      <c r="AJ7" s="649"/>
      <c r="AK7" s="649"/>
      <c r="AL7" s="650">
        <v>0</v>
      </c>
      <c r="AM7" s="651"/>
      <c r="AN7" s="651"/>
      <c r="AO7" s="652"/>
      <c r="AP7" s="642" t="s">
        <v>231</v>
      </c>
      <c r="AQ7" s="643"/>
      <c r="AR7" s="643"/>
      <c r="AS7" s="643"/>
      <c r="AT7" s="643"/>
      <c r="AU7" s="643"/>
      <c r="AV7" s="643"/>
      <c r="AW7" s="643"/>
      <c r="AX7" s="643"/>
      <c r="AY7" s="643"/>
      <c r="AZ7" s="643"/>
      <c r="BA7" s="643"/>
      <c r="BB7" s="643"/>
      <c r="BC7" s="643"/>
      <c r="BD7" s="643"/>
      <c r="BE7" s="643"/>
      <c r="BF7" s="644"/>
      <c r="BG7" s="645">
        <v>424808</v>
      </c>
      <c r="BH7" s="646"/>
      <c r="BI7" s="646"/>
      <c r="BJ7" s="646"/>
      <c r="BK7" s="646"/>
      <c r="BL7" s="646"/>
      <c r="BM7" s="646"/>
      <c r="BN7" s="647"/>
      <c r="BO7" s="648">
        <v>41.9</v>
      </c>
      <c r="BP7" s="648"/>
      <c r="BQ7" s="648"/>
      <c r="BR7" s="648"/>
      <c r="BS7" s="649">
        <v>2324</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1069269</v>
      </c>
      <c r="CS7" s="646"/>
      <c r="CT7" s="646"/>
      <c r="CU7" s="646"/>
      <c r="CV7" s="646"/>
      <c r="CW7" s="646"/>
      <c r="CX7" s="646"/>
      <c r="CY7" s="647"/>
      <c r="CZ7" s="648">
        <v>15.1</v>
      </c>
      <c r="DA7" s="648"/>
      <c r="DB7" s="648"/>
      <c r="DC7" s="648"/>
      <c r="DD7" s="654">
        <v>53925</v>
      </c>
      <c r="DE7" s="646"/>
      <c r="DF7" s="646"/>
      <c r="DG7" s="646"/>
      <c r="DH7" s="646"/>
      <c r="DI7" s="646"/>
      <c r="DJ7" s="646"/>
      <c r="DK7" s="646"/>
      <c r="DL7" s="646"/>
      <c r="DM7" s="646"/>
      <c r="DN7" s="646"/>
      <c r="DO7" s="646"/>
      <c r="DP7" s="647"/>
      <c r="DQ7" s="654">
        <v>881985</v>
      </c>
      <c r="DR7" s="646"/>
      <c r="DS7" s="646"/>
      <c r="DT7" s="646"/>
      <c r="DU7" s="646"/>
      <c r="DV7" s="646"/>
      <c r="DW7" s="646"/>
      <c r="DX7" s="646"/>
      <c r="DY7" s="646"/>
      <c r="DZ7" s="646"/>
      <c r="EA7" s="646"/>
      <c r="EB7" s="646"/>
      <c r="EC7" s="655"/>
    </row>
    <row r="8" spans="2:143" ht="11.25" customHeight="1">
      <c r="B8" s="642" t="s">
        <v>233</v>
      </c>
      <c r="C8" s="643"/>
      <c r="D8" s="643"/>
      <c r="E8" s="643"/>
      <c r="F8" s="643"/>
      <c r="G8" s="643"/>
      <c r="H8" s="643"/>
      <c r="I8" s="643"/>
      <c r="J8" s="643"/>
      <c r="K8" s="643"/>
      <c r="L8" s="643"/>
      <c r="M8" s="643"/>
      <c r="N8" s="643"/>
      <c r="O8" s="643"/>
      <c r="P8" s="643"/>
      <c r="Q8" s="644"/>
      <c r="R8" s="645">
        <v>2357</v>
      </c>
      <c r="S8" s="646"/>
      <c r="T8" s="646"/>
      <c r="U8" s="646"/>
      <c r="V8" s="646"/>
      <c r="W8" s="646"/>
      <c r="X8" s="646"/>
      <c r="Y8" s="647"/>
      <c r="Z8" s="648">
        <v>0</v>
      </c>
      <c r="AA8" s="648"/>
      <c r="AB8" s="648"/>
      <c r="AC8" s="648"/>
      <c r="AD8" s="649">
        <v>2357</v>
      </c>
      <c r="AE8" s="649"/>
      <c r="AF8" s="649"/>
      <c r="AG8" s="649"/>
      <c r="AH8" s="649"/>
      <c r="AI8" s="649"/>
      <c r="AJ8" s="649"/>
      <c r="AK8" s="649"/>
      <c r="AL8" s="650">
        <v>0.1</v>
      </c>
      <c r="AM8" s="651"/>
      <c r="AN8" s="651"/>
      <c r="AO8" s="652"/>
      <c r="AP8" s="642" t="s">
        <v>234</v>
      </c>
      <c r="AQ8" s="643"/>
      <c r="AR8" s="643"/>
      <c r="AS8" s="643"/>
      <c r="AT8" s="643"/>
      <c r="AU8" s="643"/>
      <c r="AV8" s="643"/>
      <c r="AW8" s="643"/>
      <c r="AX8" s="643"/>
      <c r="AY8" s="643"/>
      <c r="AZ8" s="643"/>
      <c r="BA8" s="643"/>
      <c r="BB8" s="643"/>
      <c r="BC8" s="643"/>
      <c r="BD8" s="643"/>
      <c r="BE8" s="643"/>
      <c r="BF8" s="644"/>
      <c r="BG8" s="645">
        <v>19245</v>
      </c>
      <c r="BH8" s="646"/>
      <c r="BI8" s="646"/>
      <c r="BJ8" s="646"/>
      <c r="BK8" s="646"/>
      <c r="BL8" s="646"/>
      <c r="BM8" s="646"/>
      <c r="BN8" s="647"/>
      <c r="BO8" s="648">
        <v>1.9</v>
      </c>
      <c r="BP8" s="648"/>
      <c r="BQ8" s="648"/>
      <c r="BR8" s="648"/>
      <c r="BS8" s="654" t="s">
        <v>126</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2004081</v>
      </c>
      <c r="CS8" s="646"/>
      <c r="CT8" s="646"/>
      <c r="CU8" s="646"/>
      <c r="CV8" s="646"/>
      <c r="CW8" s="646"/>
      <c r="CX8" s="646"/>
      <c r="CY8" s="647"/>
      <c r="CZ8" s="648">
        <v>28.2</v>
      </c>
      <c r="DA8" s="648"/>
      <c r="DB8" s="648"/>
      <c r="DC8" s="648"/>
      <c r="DD8" s="654">
        <v>32000</v>
      </c>
      <c r="DE8" s="646"/>
      <c r="DF8" s="646"/>
      <c r="DG8" s="646"/>
      <c r="DH8" s="646"/>
      <c r="DI8" s="646"/>
      <c r="DJ8" s="646"/>
      <c r="DK8" s="646"/>
      <c r="DL8" s="646"/>
      <c r="DM8" s="646"/>
      <c r="DN8" s="646"/>
      <c r="DO8" s="646"/>
      <c r="DP8" s="647"/>
      <c r="DQ8" s="654">
        <v>1083137</v>
      </c>
      <c r="DR8" s="646"/>
      <c r="DS8" s="646"/>
      <c r="DT8" s="646"/>
      <c r="DU8" s="646"/>
      <c r="DV8" s="646"/>
      <c r="DW8" s="646"/>
      <c r="DX8" s="646"/>
      <c r="DY8" s="646"/>
      <c r="DZ8" s="646"/>
      <c r="EA8" s="646"/>
      <c r="EB8" s="646"/>
      <c r="EC8" s="655"/>
    </row>
    <row r="9" spans="2:143" ht="11.25" customHeight="1">
      <c r="B9" s="642" t="s">
        <v>236</v>
      </c>
      <c r="C9" s="643"/>
      <c r="D9" s="643"/>
      <c r="E9" s="643"/>
      <c r="F9" s="643"/>
      <c r="G9" s="643"/>
      <c r="H9" s="643"/>
      <c r="I9" s="643"/>
      <c r="J9" s="643"/>
      <c r="K9" s="643"/>
      <c r="L9" s="643"/>
      <c r="M9" s="643"/>
      <c r="N9" s="643"/>
      <c r="O9" s="643"/>
      <c r="P9" s="643"/>
      <c r="Q9" s="644"/>
      <c r="R9" s="645">
        <v>1579</v>
      </c>
      <c r="S9" s="646"/>
      <c r="T9" s="646"/>
      <c r="U9" s="646"/>
      <c r="V9" s="646"/>
      <c r="W9" s="646"/>
      <c r="X9" s="646"/>
      <c r="Y9" s="647"/>
      <c r="Z9" s="648">
        <v>0</v>
      </c>
      <c r="AA9" s="648"/>
      <c r="AB9" s="648"/>
      <c r="AC9" s="648"/>
      <c r="AD9" s="649">
        <v>1579</v>
      </c>
      <c r="AE9" s="649"/>
      <c r="AF9" s="649"/>
      <c r="AG9" s="649"/>
      <c r="AH9" s="649"/>
      <c r="AI9" s="649"/>
      <c r="AJ9" s="649"/>
      <c r="AK9" s="649"/>
      <c r="AL9" s="650">
        <v>0</v>
      </c>
      <c r="AM9" s="651"/>
      <c r="AN9" s="651"/>
      <c r="AO9" s="652"/>
      <c r="AP9" s="642" t="s">
        <v>237</v>
      </c>
      <c r="AQ9" s="643"/>
      <c r="AR9" s="643"/>
      <c r="AS9" s="643"/>
      <c r="AT9" s="643"/>
      <c r="AU9" s="643"/>
      <c r="AV9" s="643"/>
      <c r="AW9" s="643"/>
      <c r="AX9" s="643"/>
      <c r="AY9" s="643"/>
      <c r="AZ9" s="643"/>
      <c r="BA9" s="643"/>
      <c r="BB9" s="643"/>
      <c r="BC9" s="643"/>
      <c r="BD9" s="643"/>
      <c r="BE9" s="643"/>
      <c r="BF9" s="644"/>
      <c r="BG9" s="645">
        <v>377227</v>
      </c>
      <c r="BH9" s="646"/>
      <c r="BI9" s="646"/>
      <c r="BJ9" s="646"/>
      <c r="BK9" s="646"/>
      <c r="BL9" s="646"/>
      <c r="BM9" s="646"/>
      <c r="BN9" s="647"/>
      <c r="BO9" s="648">
        <v>37.200000000000003</v>
      </c>
      <c r="BP9" s="648"/>
      <c r="BQ9" s="648"/>
      <c r="BR9" s="648"/>
      <c r="BS9" s="654" t="s">
        <v>229</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437024</v>
      </c>
      <c r="CS9" s="646"/>
      <c r="CT9" s="646"/>
      <c r="CU9" s="646"/>
      <c r="CV9" s="646"/>
      <c r="CW9" s="646"/>
      <c r="CX9" s="646"/>
      <c r="CY9" s="647"/>
      <c r="CZ9" s="648">
        <v>6.2</v>
      </c>
      <c r="DA9" s="648"/>
      <c r="DB9" s="648"/>
      <c r="DC9" s="648"/>
      <c r="DD9" s="654">
        <v>97</v>
      </c>
      <c r="DE9" s="646"/>
      <c r="DF9" s="646"/>
      <c r="DG9" s="646"/>
      <c r="DH9" s="646"/>
      <c r="DI9" s="646"/>
      <c r="DJ9" s="646"/>
      <c r="DK9" s="646"/>
      <c r="DL9" s="646"/>
      <c r="DM9" s="646"/>
      <c r="DN9" s="646"/>
      <c r="DO9" s="646"/>
      <c r="DP9" s="647"/>
      <c r="DQ9" s="654">
        <v>409847</v>
      </c>
      <c r="DR9" s="646"/>
      <c r="DS9" s="646"/>
      <c r="DT9" s="646"/>
      <c r="DU9" s="646"/>
      <c r="DV9" s="646"/>
      <c r="DW9" s="646"/>
      <c r="DX9" s="646"/>
      <c r="DY9" s="646"/>
      <c r="DZ9" s="646"/>
      <c r="EA9" s="646"/>
      <c r="EB9" s="646"/>
      <c r="EC9" s="655"/>
    </row>
    <row r="10" spans="2:143" ht="11.25" customHeight="1">
      <c r="B10" s="642" t="s">
        <v>239</v>
      </c>
      <c r="C10" s="643"/>
      <c r="D10" s="643"/>
      <c r="E10" s="643"/>
      <c r="F10" s="643"/>
      <c r="G10" s="643"/>
      <c r="H10" s="643"/>
      <c r="I10" s="643"/>
      <c r="J10" s="643"/>
      <c r="K10" s="643"/>
      <c r="L10" s="643"/>
      <c r="M10" s="643"/>
      <c r="N10" s="643"/>
      <c r="O10" s="643"/>
      <c r="P10" s="643"/>
      <c r="Q10" s="644"/>
      <c r="R10" s="645" t="s">
        <v>229</v>
      </c>
      <c r="S10" s="646"/>
      <c r="T10" s="646"/>
      <c r="U10" s="646"/>
      <c r="V10" s="646"/>
      <c r="W10" s="646"/>
      <c r="X10" s="646"/>
      <c r="Y10" s="647"/>
      <c r="Z10" s="648" t="s">
        <v>229</v>
      </c>
      <c r="AA10" s="648"/>
      <c r="AB10" s="648"/>
      <c r="AC10" s="648"/>
      <c r="AD10" s="649" t="s">
        <v>240</v>
      </c>
      <c r="AE10" s="649"/>
      <c r="AF10" s="649"/>
      <c r="AG10" s="649"/>
      <c r="AH10" s="649"/>
      <c r="AI10" s="649"/>
      <c r="AJ10" s="649"/>
      <c r="AK10" s="649"/>
      <c r="AL10" s="650" t="s">
        <v>126</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16620</v>
      </c>
      <c r="BH10" s="646"/>
      <c r="BI10" s="646"/>
      <c r="BJ10" s="646"/>
      <c r="BK10" s="646"/>
      <c r="BL10" s="646"/>
      <c r="BM10" s="646"/>
      <c r="BN10" s="647"/>
      <c r="BO10" s="648">
        <v>1.6</v>
      </c>
      <c r="BP10" s="648"/>
      <c r="BQ10" s="648"/>
      <c r="BR10" s="648"/>
      <c r="BS10" s="654" t="s">
        <v>126</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t="s">
        <v>229</v>
      </c>
      <c r="CS10" s="646"/>
      <c r="CT10" s="646"/>
      <c r="CU10" s="646"/>
      <c r="CV10" s="646"/>
      <c r="CW10" s="646"/>
      <c r="CX10" s="646"/>
      <c r="CY10" s="647"/>
      <c r="CZ10" s="648" t="s">
        <v>229</v>
      </c>
      <c r="DA10" s="648"/>
      <c r="DB10" s="648"/>
      <c r="DC10" s="648"/>
      <c r="DD10" s="654" t="s">
        <v>229</v>
      </c>
      <c r="DE10" s="646"/>
      <c r="DF10" s="646"/>
      <c r="DG10" s="646"/>
      <c r="DH10" s="646"/>
      <c r="DI10" s="646"/>
      <c r="DJ10" s="646"/>
      <c r="DK10" s="646"/>
      <c r="DL10" s="646"/>
      <c r="DM10" s="646"/>
      <c r="DN10" s="646"/>
      <c r="DO10" s="646"/>
      <c r="DP10" s="647"/>
      <c r="DQ10" s="654" t="s">
        <v>126</v>
      </c>
      <c r="DR10" s="646"/>
      <c r="DS10" s="646"/>
      <c r="DT10" s="646"/>
      <c r="DU10" s="646"/>
      <c r="DV10" s="646"/>
      <c r="DW10" s="646"/>
      <c r="DX10" s="646"/>
      <c r="DY10" s="646"/>
      <c r="DZ10" s="646"/>
      <c r="EA10" s="646"/>
      <c r="EB10" s="646"/>
      <c r="EC10" s="655"/>
    </row>
    <row r="11" spans="2:143" ht="11.25" customHeight="1">
      <c r="B11" s="642" t="s">
        <v>243</v>
      </c>
      <c r="C11" s="643"/>
      <c r="D11" s="643"/>
      <c r="E11" s="643"/>
      <c r="F11" s="643"/>
      <c r="G11" s="643"/>
      <c r="H11" s="643"/>
      <c r="I11" s="643"/>
      <c r="J11" s="643"/>
      <c r="K11" s="643"/>
      <c r="L11" s="643"/>
      <c r="M11" s="643"/>
      <c r="N11" s="643"/>
      <c r="O11" s="643"/>
      <c r="P11" s="643"/>
      <c r="Q11" s="644"/>
      <c r="R11" s="645">
        <v>187636</v>
      </c>
      <c r="S11" s="646"/>
      <c r="T11" s="646"/>
      <c r="U11" s="646"/>
      <c r="V11" s="646"/>
      <c r="W11" s="646"/>
      <c r="X11" s="646"/>
      <c r="Y11" s="647"/>
      <c r="Z11" s="650">
        <v>2.5</v>
      </c>
      <c r="AA11" s="651"/>
      <c r="AB11" s="651"/>
      <c r="AC11" s="663"/>
      <c r="AD11" s="654">
        <v>187636</v>
      </c>
      <c r="AE11" s="646"/>
      <c r="AF11" s="646"/>
      <c r="AG11" s="646"/>
      <c r="AH11" s="646"/>
      <c r="AI11" s="646"/>
      <c r="AJ11" s="646"/>
      <c r="AK11" s="647"/>
      <c r="AL11" s="650">
        <v>4.7</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11716</v>
      </c>
      <c r="BH11" s="646"/>
      <c r="BI11" s="646"/>
      <c r="BJ11" s="646"/>
      <c r="BK11" s="646"/>
      <c r="BL11" s="646"/>
      <c r="BM11" s="646"/>
      <c r="BN11" s="647"/>
      <c r="BO11" s="648">
        <v>1.2</v>
      </c>
      <c r="BP11" s="648"/>
      <c r="BQ11" s="648"/>
      <c r="BR11" s="648"/>
      <c r="BS11" s="654">
        <v>2324</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608792</v>
      </c>
      <c r="CS11" s="646"/>
      <c r="CT11" s="646"/>
      <c r="CU11" s="646"/>
      <c r="CV11" s="646"/>
      <c r="CW11" s="646"/>
      <c r="CX11" s="646"/>
      <c r="CY11" s="647"/>
      <c r="CZ11" s="648">
        <v>8.6</v>
      </c>
      <c r="DA11" s="648"/>
      <c r="DB11" s="648"/>
      <c r="DC11" s="648"/>
      <c r="DD11" s="654">
        <v>149495</v>
      </c>
      <c r="DE11" s="646"/>
      <c r="DF11" s="646"/>
      <c r="DG11" s="646"/>
      <c r="DH11" s="646"/>
      <c r="DI11" s="646"/>
      <c r="DJ11" s="646"/>
      <c r="DK11" s="646"/>
      <c r="DL11" s="646"/>
      <c r="DM11" s="646"/>
      <c r="DN11" s="646"/>
      <c r="DO11" s="646"/>
      <c r="DP11" s="647"/>
      <c r="DQ11" s="654">
        <v>252220</v>
      </c>
      <c r="DR11" s="646"/>
      <c r="DS11" s="646"/>
      <c r="DT11" s="646"/>
      <c r="DU11" s="646"/>
      <c r="DV11" s="646"/>
      <c r="DW11" s="646"/>
      <c r="DX11" s="646"/>
      <c r="DY11" s="646"/>
      <c r="DZ11" s="646"/>
      <c r="EA11" s="646"/>
      <c r="EB11" s="646"/>
      <c r="EC11" s="655"/>
    </row>
    <row r="12" spans="2:143" ht="11.25" customHeight="1">
      <c r="B12" s="642" t="s">
        <v>246</v>
      </c>
      <c r="C12" s="643"/>
      <c r="D12" s="643"/>
      <c r="E12" s="643"/>
      <c r="F12" s="643"/>
      <c r="G12" s="643"/>
      <c r="H12" s="643"/>
      <c r="I12" s="643"/>
      <c r="J12" s="643"/>
      <c r="K12" s="643"/>
      <c r="L12" s="643"/>
      <c r="M12" s="643"/>
      <c r="N12" s="643"/>
      <c r="O12" s="643"/>
      <c r="P12" s="643"/>
      <c r="Q12" s="644"/>
      <c r="R12" s="645" t="s">
        <v>126</v>
      </c>
      <c r="S12" s="646"/>
      <c r="T12" s="646"/>
      <c r="U12" s="646"/>
      <c r="V12" s="646"/>
      <c r="W12" s="646"/>
      <c r="X12" s="646"/>
      <c r="Y12" s="647"/>
      <c r="Z12" s="648" t="s">
        <v>126</v>
      </c>
      <c r="AA12" s="648"/>
      <c r="AB12" s="648"/>
      <c r="AC12" s="648"/>
      <c r="AD12" s="649" t="s">
        <v>126</v>
      </c>
      <c r="AE12" s="649"/>
      <c r="AF12" s="649"/>
      <c r="AG12" s="649"/>
      <c r="AH12" s="649"/>
      <c r="AI12" s="649"/>
      <c r="AJ12" s="649"/>
      <c r="AK12" s="649"/>
      <c r="AL12" s="650" t="s">
        <v>229</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465802</v>
      </c>
      <c r="BH12" s="646"/>
      <c r="BI12" s="646"/>
      <c r="BJ12" s="646"/>
      <c r="BK12" s="646"/>
      <c r="BL12" s="646"/>
      <c r="BM12" s="646"/>
      <c r="BN12" s="647"/>
      <c r="BO12" s="648">
        <v>45.9</v>
      </c>
      <c r="BP12" s="648"/>
      <c r="BQ12" s="648"/>
      <c r="BR12" s="648"/>
      <c r="BS12" s="654" t="s">
        <v>229</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110202</v>
      </c>
      <c r="CS12" s="646"/>
      <c r="CT12" s="646"/>
      <c r="CU12" s="646"/>
      <c r="CV12" s="646"/>
      <c r="CW12" s="646"/>
      <c r="CX12" s="646"/>
      <c r="CY12" s="647"/>
      <c r="CZ12" s="648">
        <v>1.6</v>
      </c>
      <c r="DA12" s="648"/>
      <c r="DB12" s="648"/>
      <c r="DC12" s="648"/>
      <c r="DD12" s="654">
        <v>2070</v>
      </c>
      <c r="DE12" s="646"/>
      <c r="DF12" s="646"/>
      <c r="DG12" s="646"/>
      <c r="DH12" s="646"/>
      <c r="DI12" s="646"/>
      <c r="DJ12" s="646"/>
      <c r="DK12" s="646"/>
      <c r="DL12" s="646"/>
      <c r="DM12" s="646"/>
      <c r="DN12" s="646"/>
      <c r="DO12" s="646"/>
      <c r="DP12" s="647"/>
      <c r="DQ12" s="654">
        <v>78809</v>
      </c>
      <c r="DR12" s="646"/>
      <c r="DS12" s="646"/>
      <c r="DT12" s="646"/>
      <c r="DU12" s="646"/>
      <c r="DV12" s="646"/>
      <c r="DW12" s="646"/>
      <c r="DX12" s="646"/>
      <c r="DY12" s="646"/>
      <c r="DZ12" s="646"/>
      <c r="EA12" s="646"/>
      <c r="EB12" s="646"/>
      <c r="EC12" s="655"/>
    </row>
    <row r="13" spans="2:143" ht="11.25" customHeight="1">
      <c r="B13" s="642" t="s">
        <v>249</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229</v>
      </c>
      <c r="AA13" s="648"/>
      <c r="AB13" s="648"/>
      <c r="AC13" s="648"/>
      <c r="AD13" s="649" t="s">
        <v>126</v>
      </c>
      <c r="AE13" s="649"/>
      <c r="AF13" s="649"/>
      <c r="AG13" s="649"/>
      <c r="AH13" s="649"/>
      <c r="AI13" s="649"/>
      <c r="AJ13" s="649"/>
      <c r="AK13" s="649"/>
      <c r="AL13" s="650" t="s">
        <v>229</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465501</v>
      </c>
      <c r="BH13" s="646"/>
      <c r="BI13" s="646"/>
      <c r="BJ13" s="646"/>
      <c r="BK13" s="646"/>
      <c r="BL13" s="646"/>
      <c r="BM13" s="646"/>
      <c r="BN13" s="647"/>
      <c r="BO13" s="648">
        <v>45.9</v>
      </c>
      <c r="BP13" s="648"/>
      <c r="BQ13" s="648"/>
      <c r="BR13" s="648"/>
      <c r="BS13" s="654" t="s">
        <v>229</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803331</v>
      </c>
      <c r="CS13" s="646"/>
      <c r="CT13" s="646"/>
      <c r="CU13" s="646"/>
      <c r="CV13" s="646"/>
      <c r="CW13" s="646"/>
      <c r="CX13" s="646"/>
      <c r="CY13" s="647"/>
      <c r="CZ13" s="648">
        <v>11.3</v>
      </c>
      <c r="DA13" s="648"/>
      <c r="DB13" s="648"/>
      <c r="DC13" s="648"/>
      <c r="DD13" s="654">
        <v>444316</v>
      </c>
      <c r="DE13" s="646"/>
      <c r="DF13" s="646"/>
      <c r="DG13" s="646"/>
      <c r="DH13" s="646"/>
      <c r="DI13" s="646"/>
      <c r="DJ13" s="646"/>
      <c r="DK13" s="646"/>
      <c r="DL13" s="646"/>
      <c r="DM13" s="646"/>
      <c r="DN13" s="646"/>
      <c r="DO13" s="646"/>
      <c r="DP13" s="647"/>
      <c r="DQ13" s="654">
        <v>476269</v>
      </c>
      <c r="DR13" s="646"/>
      <c r="DS13" s="646"/>
      <c r="DT13" s="646"/>
      <c r="DU13" s="646"/>
      <c r="DV13" s="646"/>
      <c r="DW13" s="646"/>
      <c r="DX13" s="646"/>
      <c r="DY13" s="646"/>
      <c r="DZ13" s="646"/>
      <c r="EA13" s="646"/>
      <c r="EB13" s="646"/>
      <c r="EC13" s="655"/>
    </row>
    <row r="14" spans="2:143" ht="11.25" customHeight="1">
      <c r="B14" s="642" t="s">
        <v>252</v>
      </c>
      <c r="C14" s="643"/>
      <c r="D14" s="643"/>
      <c r="E14" s="643"/>
      <c r="F14" s="643"/>
      <c r="G14" s="643"/>
      <c r="H14" s="643"/>
      <c r="I14" s="643"/>
      <c r="J14" s="643"/>
      <c r="K14" s="643"/>
      <c r="L14" s="643"/>
      <c r="M14" s="643"/>
      <c r="N14" s="643"/>
      <c r="O14" s="643"/>
      <c r="P14" s="643"/>
      <c r="Q14" s="644"/>
      <c r="R14" s="645">
        <v>8716</v>
      </c>
      <c r="S14" s="646"/>
      <c r="T14" s="646"/>
      <c r="U14" s="646"/>
      <c r="V14" s="646"/>
      <c r="W14" s="646"/>
      <c r="X14" s="646"/>
      <c r="Y14" s="647"/>
      <c r="Z14" s="648">
        <v>0.1</v>
      </c>
      <c r="AA14" s="648"/>
      <c r="AB14" s="648"/>
      <c r="AC14" s="648"/>
      <c r="AD14" s="649">
        <v>8716</v>
      </c>
      <c r="AE14" s="649"/>
      <c r="AF14" s="649"/>
      <c r="AG14" s="649"/>
      <c r="AH14" s="649"/>
      <c r="AI14" s="649"/>
      <c r="AJ14" s="649"/>
      <c r="AK14" s="649"/>
      <c r="AL14" s="650">
        <v>0.2</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45878</v>
      </c>
      <c r="BH14" s="646"/>
      <c r="BI14" s="646"/>
      <c r="BJ14" s="646"/>
      <c r="BK14" s="646"/>
      <c r="BL14" s="646"/>
      <c r="BM14" s="646"/>
      <c r="BN14" s="647"/>
      <c r="BO14" s="648">
        <v>4.5</v>
      </c>
      <c r="BP14" s="648"/>
      <c r="BQ14" s="648"/>
      <c r="BR14" s="648"/>
      <c r="BS14" s="654" t="s">
        <v>229</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448941</v>
      </c>
      <c r="CS14" s="646"/>
      <c r="CT14" s="646"/>
      <c r="CU14" s="646"/>
      <c r="CV14" s="646"/>
      <c r="CW14" s="646"/>
      <c r="CX14" s="646"/>
      <c r="CY14" s="647"/>
      <c r="CZ14" s="648">
        <v>6.3</v>
      </c>
      <c r="DA14" s="648"/>
      <c r="DB14" s="648"/>
      <c r="DC14" s="648"/>
      <c r="DD14" s="654">
        <v>161428</v>
      </c>
      <c r="DE14" s="646"/>
      <c r="DF14" s="646"/>
      <c r="DG14" s="646"/>
      <c r="DH14" s="646"/>
      <c r="DI14" s="646"/>
      <c r="DJ14" s="646"/>
      <c r="DK14" s="646"/>
      <c r="DL14" s="646"/>
      <c r="DM14" s="646"/>
      <c r="DN14" s="646"/>
      <c r="DO14" s="646"/>
      <c r="DP14" s="647"/>
      <c r="DQ14" s="654">
        <v>309984</v>
      </c>
      <c r="DR14" s="646"/>
      <c r="DS14" s="646"/>
      <c r="DT14" s="646"/>
      <c r="DU14" s="646"/>
      <c r="DV14" s="646"/>
      <c r="DW14" s="646"/>
      <c r="DX14" s="646"/>
      <c r="DY14" s="646"/>
      <c r="DZ14" s="646"/>
      <c r="EA14" s="646"/>
      <c r="EB14" s="646"/>
      <c r="EC14" s="655"/>
    </row>
    <row r="15" spans="2:143" ht="11.25" customHeight="1">
      <c r="B15" s="642" t="s">
        <v>255</v>
      </c>
      <c r="C15" s="643"/>
      <c r="D15" s="643"/>
      <c r="E15" s="643"/>
      <c r="F15" s="643"/>
      <c r="G15" s="643"/>
      <c r="H15" s="643"/>
      <c r="I15" s="643"/>
      <c r="J15" s="643"/>
      <c r="K15" s="643"/>
      <c r="L15" s="643"/>
      <c r="M15" s="643"/>
      <c r="N15" s="643"/>
      <c r="O15" s="643"/>
      <c r="P15" s="643"/>
      <c r="Q15" s="644"/>
      <c r="R15" s="645" t="s">
        <v>126</v>
      </c>
      <c r="S15" s="646"/>
      <c r="T15" s="646"/>
      <c r="U15" s="646"/>
      <c r="V15" s="646"/>
      <c r="W15" s="646"/>
      <c r="X15" s="646"/>
      <c r="Y15" s="647"/>
      <c r="Z15" s="648" t="s">
        <v>229</v>
      </c>
      <c r="AA15" s="648"/>
      <c r="AB15" s="648"/>
      <c r="AC15" s="648"/>
      <c r="AD15" s="649" t="s">
        <v>229</v>
      </c>
      <c r="AE15" s="649"/>
      <c r="AF15" s="649"/>
      <c r="AG15" s="649"/>
      <c r="AH15" s="649"/>
      <c r="AI15" s="649"/>
      <c r="AJ15" s="649"/>
      <c r="AK15" s="649"/>
      <c r="AL15" s="650" t="s">
        <v>229</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78188</v>
      </c>
      <c r="BH15" s="646"/>
      <c r="BI15" s="646"/>
      <c r="BJ15" s="646"/>
      <c r="BK15" s="646"/>
      <c r="BL15" s="646"/>
      <c r="BM15" s="646"/>
      <c r="BN15" s="647"/>
      <c r="BO15" s="648">
        <v>7.7</v>
      </c>
      <c r="BP15" s="648"/>
      <c r="BQ15" s="648"/>
      <c r="BR15" s="648"/>
      <c r="BS15" s="654" t="s">
        <v>126</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749815</v>
      </c>
      <c r="CS15" s="646"/>
      <c r="CT15" s="646"/>
      <c r="CU15" s="646"/>
      <c r="CV15" s="646"/>
      <c r="CW15" s="646"/>
      <c r="CX15" s="646"/>
      <c r="CY15" s="647"/>
      <c r="CZ15" s="648">
        <v>10.6</v>
      </c>
      <c r="DA15" s="648"/>
      <c r="DB15" s="648"/>
      <c r="DC15" s="648"/>
      <c r="DD15" s="654">
        <v>235918</v>
      </c>
      <c r="DE15" s="646"/>
      <c r="DF15" s="646"/>
      <c r="DG15" s="646"/>
      <c r="DH15" s="646"/>
      <c r="DI15" s="646"/>
      <c r="DJ15" s="646"/>
      <c r="DK15" s="646"/>
      <c r="DL15" s="646"/>
      <c r="DM15" s="646"/>
      <c r="DN15" s="646"/>
      <c r="DO15" s="646"/>
      <c r="DP15" s="647"/>
      <c r="DQ15" s="654">
        <v>496369</v>
      </c>
      <c r="DR15" s="646"/>
      <c r="DS15" s="646"/>
      <c r="DT15" s="646"/>
      <c r="DU15" s="646"/>
      <c r="DV15" s="646"/>
      <c r="DW15" s="646"/>
      <c r="DX15" s="646"/>
      <c r="DY15" s="646"/>
      <c r="DZ15" s="646"/>
      <c r="EA15" s="646"/>
      <c r="EB15" s="646"/>
      <c r="EC15" s="655"/>
    </row>
    <row r="16" spans="2:143" ht="11.25" customHeight="1">
      <c r="B16" s="642" t="s">
        <v>258</v>
      </c>
      <c r="C16" s="643"/>
      <c r="D16" s="643"/>
      <c r="E16" s="643"/>
      <c r="F16" s="643"/>
      <c r="G16" s="643"/>
      <c r="H16" s="643"/>
      <c r="I16" s="643"/>
      <c r="J16" s="643"/>
      <c r="K16" s="643"/>
      <c r="L16" s="643"/>
      <c r="M16" s="643"/>
      <c r="N16" s="643"/>
      <c r="O16" s="643"/>
      <c r="P16" s="643"/>
      <c r="Q16" s="644"/>
      <c r="R16" s="645">
        <v>2175</v>
      </c>
      <c r="S16" s="646"/>
      <c r="T16" s="646"/>
      <c r="U16" s="646"/>
      <c r="V16" s="646"/>
      <c r="W16" s="646"/>
      <c r="X16" s="646"/>
      <c r="Y16" s="647"/>
      <c r="Z16" s="648">
        <v>0</v>
      </c>
      <c r="AA16" s="648"/>
      <c r="AB16" s="648"/>
      <c r="AC16" s="648"/>
      <c r="AD16" s="649">
        <v>2175</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126</v>
      </c>
      <c r="BH16" s="646"/>
      <c r="BI16" s="646"/>
      <c r="BJ16" s="646"/>
      <c r="BK16" s="646"/>
      <c r="BL16" s="646"/>
      <c r="BM16" s="646"/>
      <c r="BN16" s="647"/>
      <c r="BO16" s="648" t="s">
        <v>126</v>
      </c>
      <c r="BP16" s="648"/>
      <c r="BQ16" s="648"/>
      <c r="BR16" s="648"/>
      <c r="BS16" s="654" t="s">
        <v>126</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t="s">
        <v>229</v>
      </c>
      <c r="CS16" s="646"/>
      <c r="CT16" s="646"/>
      <c r="CU16" s="646"/>
      <c r="CV16" s="646"/>
      <c r="CW16" s="646"/>
      <c r="CX16" s="646"/>
      <c r="CY16" s="647"/>
      <c r="CZ16" s="648" t="s">
        <v>229</v>
      </c>
      <c r="DA16" s="648"/>
      <c r="DB16" s="648"/>
      <c r="DC16" s="648"/>
      <c r="DD16" s="654" t="s">
        <v>126</v>
      </c>
      <c r="DE16" s="646"/>
      <c r="DF16" s="646"/>
      <c r="DG16" s="646"/>
      <c r="DH16" s="646"/>
      <c r="DI16" s="646"/>
      <c r="DJ16" s="646"/>
      <c r="DK16" s="646"/>
      <c r="DL16" s="646"/>
      <c r="DM16" s="646"/>
      <c r="DN16" s="646"/>
      <c r="DO16" s="646"/>
      <c r="DP16" s="647"/>
      <c r="DQ16" s="654" t="s">
        <v>126</v>
      </c>
      <c r="DR16" s="646"/>
      <c r="DS16" s="646"/>
      <c r="DT16" s="646"/>
      <c r="DU16" s="646"/>
      <c r="DV16" s="646"/>
      <c r="DW16" s="646"/>
      <c r="DX16" s="646"/>
      <c r="DY16" s="646"/>
      <c r="DZ16" s="646"/>
      <c r="EA16" s="646"/>
      <c r="EB16" s="646"/>
      <c r="EC16" s="655"/>
    </row>
    <row r="17" spans="2:133" ht="11.25" customHeight="1">
      <c r="B17" s="642" t="s">
        <v>261</v>
      </c>
      <c r="C17" s="643"/>
      <c r="D17" s="643"/>
      <c r="E17" s="643"/>
      <c r="F17" s="643"/>
      <c r="G17" s="643"/>
      <c r="H17" s="643"/>
      <c r="I17" s="643"/>
      <c r="J17" s="643"/>
      <c r="K17" s="643"/>
      <c r="L17" s="643"/>
      <c r="M17" s="643"/>
      <c r="N17" s="643"/>
      <c r="O17" s="643"/>
      <c r="P17" s="643"/>
      <c r="Q17" s="644"/>
      <c r="R17" s="645">
        <v>16363</v>
      </c>
      <c r="S17" s="646"/>
      <c r="T17" s="646"/>
      <c r="U17" s="646"/>
      <c r="V17" s="646"/>
      <c r="W17" s="646"/>
      <c r="X17" s="646"/>
      <c r="Y17" s="647"/>
      <c r="Z17" s="648">
        <v>0.2</v>
      </c>
      <c r="AA17" s="648"/>
      <c r="AB17" s="648"/>
      <c r="AC17" s="648"/>
      <c r="AD17" s="649">
        <v>16363</v>
      </c>
      <c r="AE17" s="649"/>
      <c r="AF17" s="649"/>
      <c r="AG17" s="649"/>
      <c r="AH17" s="649"/>
      <c r="AI17" s="649"/>
      <c r="AJ17" s="649"/>
      <c r="AK17" s="649"/>
      <c r="AL17" s="650">
        <v>0.4</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229</v>
      </c>
      <c r="BH17" s="646"/>
      <c r="BI17" s="646"/>
      <c r="BJ17" s="646"/>
      <c r="BK17" s="646"/>
      <c r="BL17" s="646"/>
      <c r="BM17" s="646"/>
      <c r="BN17" s="647"/>
      <c r="BO17" s="648" t="s">
        <v>126</v>
      </c>
      <c r="BP17" s="648"/>
      <c r="BQ17" s="648"/>
      <c r="BR17" s="648"/>
      <c r="BS17" s="654" t="s">
        <v>126</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786561</v>
      </c>
      <c r="CS17" s="646"/>
      <c r="CT17" s="646"/>
      <c r="CU17" s="646"/>
      <c r="CV17" s="646"/>
      <c r="CW17" s="646"/>
      <c r="CX17" s="646"/>
      <c r="CY17" s="647"/>
      <c r="CZ17" s="648">
        <v>11.1</v>
      </c>
      <c r="DA17" s="648"/>
      <c r="DB17" s="648"/>
      <c r="DC17" s="648"/>
      <c r="DD17" s="654" t="s">
        <v>126</v>
      </c>
      <c r="DE17" s="646"/>
      <c r="DF17" s="646"/>
      <c r="DG17" s="646"/>
      <c r="DH17" s="646"/>
      <c r="DI17" s="646"/>
      <c r="DJ17" s="646"/>
      <c r="DK17" s="646"/>
      <c r="DL17" s="646"/>
      <c r="DM17" s="646"/>
      <c r="DN17" s="646"/>
      <c r="DO17" s="646"/>
      <c r="DP17" s="647"/>
      <c r="DQ17" s="654">
        <v>761510</v>
      </c>
      <c r="DR17" s="646"/>
      <c r="DS17" s="646"/>
      <c r="DT17" s="646"/>
      <c r="DU17" s="646"/>
      <c r="DV17" s="646"/>
      <c r="DW17" s="646"/>
      <c r="DX17" s="646"/>
      <c r="DY17" s="646"/>
      <c r="DZ17" s="646"/>
      <c r="EA17" s="646"/>
      <c r="EB17" s="646"/>
      <c r="EC17" s="655"/>
    </row>
    <row r="18" spans="2:133" ht="11.25" customHeight="1">
      <c r="B18" s="642" t="s">
        <v>264</v>
      </c>
      <c r="C18" s="643"/>
      <c r="D18" s="643"/>
      <c r="E18" s="643"/>
      <c r="F18" s="643"/>
      <c r="G18" s="643"/>
      <c r="H18" s="643"/>
      <c r="I18" s="643"/>
      <c r="J18" s="643"/>
      <c r="K18" s="643"/>
      <c r="L18" s="643"/>
      <c r="M18" s="643"/>
      <c r="N18" s="643"/>
      <c r="O18" s="643"/>
      <c r="P18" s="643"/>
      <c r="Q18" s="644"/>
      <c r="R18" s="645">
        <v>4353</v>
      </c>
      <c r="S18" s="646"/>
      <c r="T18" s="646"/>
      <c r="U18" s="646"/>
      <c r="V18" s="646"/>
      <c r="W18" s="646"/>
      <c r="X18" s="646"/>
      <c r="Y18" s="647"/>
      <c r="Z18" s="648">
        <v>0.1</v>
      </c>
      <c r="AA18" s="648"/>
      <c r="AB18" s="648"/>
      <c r="AC18" s="648"/>
      <c r="AD18" s="649">
        <v>4353</v>
      </c>
      <c r="AE18" s="649"/>
      <c r="AF18" s="649"/>
      <c r="AG18" s="649"/>
      <c r="AH18" s="649"/>
      <c r="AI18" s="649"/>
      <c r="AJ18" s="649"/>
      <c r="AK18" s="649"/>
      <c r="AL18" s="650">
        <v>0.1</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126</v>
      </c>
      <c r="BH18" s="646"/>
      <c r="BI18" s="646"/>
      <c r="BJ18" s="646"/>
      <c r="BK18" s="646"/>
      <c r="BL18" s="646"/>
      <c r="BM18" s="646"/>
      <c r="BN18" s="647"/>
      <c r="BO18" s="648" t="s">
        <v>229</v>
      </c>
      <c r="BP18" s="648"/>
      <c r="BQ18" s="648"/>
      <c r="BR18" s="648"/>
      <c r="BS18" s="654" t="s">
        <v>126</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126</v>
      </c>
      <c r="CS18" s="646"/>
      <c r="CT18" s="646"/>
      <c r="CU18" s="646"/>
      <c r="CV18" s="646"/>
      <c r="CW18" s="646"/>
      <c r="CX18" s="646"/>
      <c r="CY18" s="647"/>
      <c r="CZ18" s="648" t="s">
        <v>229</v>
      </c>
      <c r="DA18" s="648"/>
      <c r="DB18" s="648"/>
      <c r="DC18" s="648"/>
      <c r="DD18" s="654" t="s">
        <v>229</v>
      </c>
      <c r="DE18" s="646"/>
      <c r="DF18" s="646"/>
      <c r="DG18" s="646"/>
      <c r="DH18" s="646"/>
      <c r="DI18" s="646"/>
      <c r="DJ18" s="646"/>
      <c r="DK18" s="646"/>
      <c r="DL18" s="646"/>
      <c r="DM18" s="646"/>
      <c r="DN18" s="646"/>
      <c r="DO18" s="646"/>
      <c r="DP18" s="647"/>
      <c r="DQ18" s="654" t="s">
        <v>126</v>
      </c>
      <c r="DR18" s="646"/>
      <c r="DS18" s="646"/>
      <c r="DT18" s="646"/>
      <c r="DU18" s="646"/>
      <c r="DV18" s="646"/>
      <c r="DW18" s="646"/>
      <c r="DX18" s="646"/>
      <c r="DY18" s="646"/>
      <c r="DZ18" s="646"/>
      <c r="EA18" s="646"/>
      <c r="EB18" s="646"/>
      <c r="EC18" s="655"/>
    </row>
    <row r="19" spans="2:133" ht="11.25" customHeight="1">
      <c r="B19" s="642" t="s">
        <v>267</v>
      </c>
      <c r="C19" s="643"/>
      <c r="D19" s="643"/>
      <c r="E19" s="643"/>
      <c r="F19" s="643"/>
      <c r="G19" s="643"/>
      <c r="H19" s="643"/>
      <c r="I19" s="643"/>
      <c r="J19" s="643"/>
      <c r="K19" s="643"/>
      <c r="L19" s="643"/>
      <c r="M19" s="643"/>
      <c r="N19" s="643"/>
      <c r="O19" s="643"/>
      <c r="P19" s="643"/>
      <c r="Q19" s="644"/>
      <c r="R19" s="645">
        <v>1144</v>
      </c>
      <c r="S19" s="646"/>
      <c r="T19" s="646"/>
      <c r="U19" s="646"/>
      <c r="V19" s="646"/>
      <c r="W19" s="646"/>
      <c r="X19" s="646"/>
      <c r="Y19" s="647"/>
      <c r="Z19" s="648">
        <v>0</v>
      </c>
      <c r="AA19" s="648"/>
      <c r="AB19" s="648"/>
      <c r="AC19" s="648"/>
      <c r="AD19" s="649">
        <v>1144</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t="s">
        <v>229</v>
      </c>
      <c r="BH19" s="646"/>
      <c r="BI19" s="646"/>
      <c r="BJ19" s="646"/>
      <c r="BK19" s="646"/>
      <c r="BL19" s="646"/>
      <c r="BM19" s="646"/>
      <c r="BN19" s="647"/>
      <c r="BO19" s="648" t="s">
        <v>126</v>
      </c>
      <c r="BP19" s="648"/>
      <c r="BQ19" s="648"/>
      <c r="BR19" s="648"/>
      <c r="BS19" s="654" t="s">
        <v>126</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240</v>
      </c>
      <c r="CS19" s="646"/>
      <c r="CT19" s="646"/>
      <c r="CU19" s="646"/>
      <c r="CV19" s="646"/>
      <c r="CW19" s="646"/>
      <c r="CX19" s="646"/>
      <c r="CY19" s="647"/>
      <c r="CZ19" s="648" t="s">
        <v>126</v>
      </c>
      <c r="DA19" s="648"/>
      <c r="DB19" s="648"/>
      <c r="DC19" s="648"/>
      <c r="DD19" s="654" t="s">
        <v>240</v>
      </c>
      <c r="DE19" s="646"/>
      <c r="DF19" s="646"/>
      <c r="DG19" s="646"/>
      <c r="DH19" s="646"/>
      <c r="DI19" s="646"/>
      <c r="DJ19" s="646"/>
      <c r="DK19" s="646"/>
      <c r="DL19" s="646"/>
      <c r="DM19" s="646"/>
      <c r="DN19" s="646"/>
      <c r="DO19" s="646"/>
      <c r="DP19" s="647"/>
      <c r="DQ19" s="654" t="s">
        <v>126</v>
      </c>
      <c r="DR19" s="646"/>
      <c r="DS19" s="646"/>
      <c r="DT19" s="646"/>
      <c r="DU19" s="646"/>
      <c r="DV19" s="646"/>
      <c r="DW19" s="646"/>
      <c r="DX19" s="646"/>
      <c r="DY19" s="646"/>
      <c r="DZ19" s="646"/>
      <c r="EA19" s="646"/>
      <c r="EB19" s="646"/>
      <c r="EC19" s="655"/>
    </row>
    <row r="20" spans="2:133" ht="11.25" customHeight="1">
      <c r="B20" s="642" t="s">
        <v>270</v>
      </c>
      <c r="C20" s="643"/>
      <c r="D20" s="643"/>
      <c r="E20" s="643"/>
      <c r="F20" s="643"/>
      <c r="G20" s="643"/>
      <c r="H20" s="643"/>
      <c r="I20" s="643"/>
      <c r="J20" s="643"/>
      <c r="K20" s="643"/>
      <c r="L20" s="643"/>
      <c r="M20" s="643"/>
      <c r="N20" s="643"/>
      <c r="O20" s="643"/>
      <c r="P20" s="643"/>
      <c r="Q20" s="644"/>
      <c r="R20" s="645">
        <v>257</v>
      </c>
      <c r="S20" s="646"/>
      <c r="T20" s="646"/>
      <c r="U20" s="646"/>
      <c r="V20" s="646"/>
      <c r="W20" s="646"/>
      <c r="X20" s="646"/>
      <c r="Y20" s="647"/>
      <c r="Z20" s="648">
        <v>0</v>
      </c>
      <c r="AA20" s="648"/>
      <c r="AB20" s="648"/>
      <c r="AC20" s="648"/>
      <c r="AD20" s="649">
        <v>257</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t="s">
        <v>126</v>
      </c>
      <c r="BH20" s="646"/>
      <c r="BI20" s="646"/>
      <c r="BJ20" s="646"/>
      <c r="BK20" s="646"/>
      <c r="BL20" s="646"/>
      <c r="BM20" s="646"/>
      <c r="BN20" s="647"/>
      <c r="BO20" s="648" t="s">
        <v>229</v>
      </c>
      <c r="BP20" s="648"/>
      <c r="BQ20" s="648"/>
      <c r="BR20" s="648"/>
      <c r="BS20" s="654" t="s">
        <v>126</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7099881</v>
      </c>
      <c r="CS20" s="646"/>
      <c r="CT20" s="646"/>
      <c r="CU20" s="646"/>
      <c r="CV20" s="646"/>
      <c r="CW20" s="646"/>
      <c r="CX20" s="646"/>
      <c r="CY20" s="647"/>
      <c r="CZ20" s="648">
        <v>100</v>
      </c>
      <c r="DA20" s="648"/>
      <c r="DB20" s="648"/>
      <c r="DC20" s="648"/>
      <c r="DD20" s="654">
        <v>1079249</v>
      </c>
      <c r="DE20" s="646"/>
      <c r="DF20" s="646"/>
      <c r="DG20" s="646"/>
      <c r="DH20" s="646"/>
      <c r="DI20" s="646"/>
      <c r="DJ20" s="646"/>
      <c r="DK20" s="646"/>
      <c r="DL20" s="646"/>
      <c r="DM20" s="646"/>
      <c r="DN20" s="646"/>
      <c r="DO20" s="646"/>
      <c r="DP20" s="647"/>
      <c r="DQ20" s="654">
        <v>4831995</v>
      </c>
      <c r="DR20" s="646"/>
      <c r="DS20" s="646"/>
      <c r="DT20" s="646"/>
      <c r="DU20" s="646"/>
      <c r="DV20" s="646"/>
      <c r="DW20" s="646"/>
      <c r="DX20" s="646"/>
      <c r="DY20" s="646"/>
      <c r="DZ20" s="646"/>
      <c r="EA20" s="646"/>
      <c r="EB20" s="646"/>
      <c r="EC20" s="655"/>
    </row>
    <row r="21" spans="2:133" ht="11.25" customHeight="1">
      <c r="B21" s="642" t="s">
        <v>273</v>
      </c>
      <c r="C21" s="643"/>
      <c r="D21" s="643"/>
      <c r="E21" s="643"/>
      <c r="F21" s="643"/>
      <c r="G21" s="643"/>
      <c r="H21" s="643"/>
      <c r="I21" s="643"/>
      <c r="J21" s="643"/>
      <c r="K21" s="643"/>
      <c r="L21" s="643"/>
      <c r="M21" s="643"/>
      <c r="N21" s="643"/>
      <c r="O21" s="643"/>
      <c r="P21" s="643"/>
      <c r="Q21" s="644"/>
      <c r="R21" s="645">
        <v>10609</v>
      </c>
      <c r="S21" s="646"/>
      <c r="T21" s="646"/>
      <c r="U21" s="646"/>
      <c r="V21" s="646"/>
      <c r="W21" s="646"/>
      <c r="X21" s="646"/>
      <c r="Y21" s="647"/>
      <c r="Z21" s="648">
        <v>0.1</v>
      </c>
      <c r="AA21" s="648"/>
      <c r="AB21" s="648"/>
      <c r="AC21" s="648"/>
      <c r="AD21" s="649">
        <v>10609</v>
      </c>
      <c r="AE21" s="649"/>
      <c r="AF21" s="649"/>
      <c r="AG21" s="649"/>
      <c r="AH21" s="649"/>
      <c r="AI21" s="649"/>
      <c r="AJ21" s="649"/>
      <c r="AK21" s="649"/>
      <c r="AL21" s="650">
        <v>0.3</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t="s">
        <v>229</v>
      </c>
      <c r="BH21" s="646"/>
      <c r="BI21" s="646"/>
      <c r="BJ21" s="646"/>
      <c r="BK21" s="646"/>
      <c r="BL21" s="646"/>
      <c r="BM21" s="646"/>
      <c r="BN21" s="647"/>
      <c r="BO21" s="648" t="s">
        <v>229</v>
      </c>
      <c r="BP21" s="648"/>
      <c r="BQ21" s="648"/>
      <c r="BR21" s="648"/>
      <c r="BS21" s="654" t="s">
        <v>229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275</v>
      </c>
      <c r="C22" s="643"/>
      <c r="D22" s="643"/>
      <c r="E22" s="643"/>
      <c r="F22" s="643"/>
      <c r="G22" s="643"/>
      <c r="H22" s="643"/>
      <c r="I22" s="643"/>
      <c r="J22" s="643"/>
      <c r="K22" s="643"/>
      <c r="L22" s="643"/>
      <c r="M22" s="643"/>
      <c r="N22" s="643"/>
      <c r="O22" s="643"/>
      <c r="P22" s="643"/>
      <c r="Q22" s="644"/>
      <c r="R22" s="645">
        <v>2802226</v>
      </c>
      <c r="S22" s="646"/>
      <c r="T22" s="646"/>
      <c r="U22" s="646"/>
      <c r="V22" s="646"/>
      <c r="W22" s="646"/>
      <c r="X22" s="646"/>
      <c r="Y22" s="647"/>
      <c r="Z22" s="648">
        <v>37.799999999999997</v>
      </c>
      <c r="AA22" s="648"/>
      <c r="AB22" s="648"/>
      <c r="AC22" s="648"/>
      <c r="AD22" s="649">
        <v>2649279</v>
      </c>
      <c r="AE22" s="649"/>
      <c r="AF22" s="649"/>
      <c r="AG22" s="649"/>
      <c r="AH22" s="649"/>
      <c r="AI22" s="649"/>
      <c r="AJ22" s="649"/>
      <c r="AK22" s="649"/>
      <c r="AL22" s="650">
        <v>66.900000000000006</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126</v>
      </c>
      <c r="BH22" s="646"/>
      <c r="BI22" s="646"/>
      <c r="BJ22" s="646"/>
      <c r="BK22" s="646"/>
      <c r="BL22" s="646"/>
      <c r="BM22" s="646"/>
      <c r="BN22" s="647"/>
      <c r="BO22" s="648" t="s">
        <v>229</v>
      </c>
      <c r="BP22" s="648"/>
      <c r="BQ22" s="648"/>
      <c r="BR22" s="648"/>
      <c r="BS22" s="654" t="s">
        <v>126</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278</v>
      </c>
      <c r="C23" s="643"/>
      <c r="D23" s="643"/>
      <c r="E23" s="643"/>
      <c r="F23" s="643"/>
      <c r="G23" s="643"/>
      <c r="H23" s="643"/>
      <c r="I23" s="643"/>
      <c r="J23" s="643"/>
      <c r="K23" s="643"/>
      <c r="L23" s="643"/>
      <c r="M23" s="643"/>
      <c r="N23" s="643"/>
      <c r="O23" s="643"/>
      <c r="P23" s="643"/>
      <c r="Q23" s="644"/>
      <c r="R23" s="645">
        <v>2649279</v>
      </c>
      <c r="S23" s="646"/>
      <c r="T23" s="646"/>
      <c r="U23" s="646"/>
      <c r="V23" s="646"/>
      <c r="W23" s="646"/>
      <c r="X23" s="646"/>
      <c r="Y23" s="647"/>
      <c r="Z23" s="648">
        <v>35.799999999999997</v>
      </c>
      <c r="AA23" s="648"/>
      <c r="AB23" s="648"/>
      <c r="AC23" s="648"/>
      <c r="AD23" s="649">
        <v>2649279</v>
      </c>
      <c r="AE23" s="649"/>
      <c r="AF23" s="649"/>
      <c r="AG23" s="649"/>
      <c r="AH23" s="649"/>
      <c r="AI23" s="649"/>
      <c r="AJ23" s="649"/>
      <c r="AK23" s="649"/>
      <c r="AL23" s="650">
        <v>66.900000000000006</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126</v>
      </c>
      <c r="BH23" s="646"/>
      <c r="BI23" s="646"/>
      <c r="BJ23" s="646"/>
      <c r="BK23" s="646"/>
      <c r="BL23" s="646"/>
      <c r="BM23" s="646"/>
      <c r="BN23" s="647"/>
      <c r="BO23" s="648" t="s">
        <v>229</v>
      </c>
      <c r="BP23" s="648"/>
      <c r="BQ23" s="648"/>
      <c r="BR23" s="648"/>
      <c r="BS23" s="654" t="s">
        <v>229</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8" t="s">
        <v>283</v>
      </c>
      <c r="DM23" s="679"/>
      <c r="DN23" s="679"/>
      <c r="DO23" s="679"/>
      <c r="DP23" s="679"/>
      <c r="DQ23" s="679"/>
      <c r="DR23" s="679"/>
      <c r="DS23" s="679"/>
      <c r="DT23" s="679"/>
      <c r="DU23" s="679"/>
      <c r="DV23" s="680"/>
      <c r="DW23" s="627" t="s">
        <v>284</v>
      </c>
      <c r="DX23" s="628"/>
      <c r="DY23" s="628"/>
      <c r="DZ23" s="628"/>
      <c r="EA23" s="628"/>
      <c r="EB23" s="628"/>
      <c r="EC23" s="629"/>
    </row>
    <row r="24" spans="2:133" ht="11.25" customHeight="1">
      <c r="B24" s="642" t="s">
        <v>285</v>
      </c>
      <c r="C24" s="643"/>
      <c r="D24" s="643"/>
      <c r="E24" s="643"/>
      <c r="F24" s="643"/>
      <c r="G24" s="643"/>
      <c r="H24" s="643"/>
      <c r="I24" s="643"/>
      <c r="J24" s="643"/>
      <c r="K24" s="643"/>
      <c r="L24" s="643"/>
      <c r="M24" s="643"/>
      <c r="N24" s="643"/>
      <c r="O24" s="643"/>
      <c r="P24" s="643"/>
      <c r="Q24" s="644"/>
      <c r="R24" s="645">
        <v>152947</v>
      </c>
      <c r="S24" s="646"/>
      <c r="T24" s="646"/>
      <c r="U24" s="646"/>
      <c r="V24" s="646"/>
      <c r="W24" s="646"/>
      <c r="X24" s="646"/>
      <c r="Y24" s="647"/>
      <c r="Z24" s="648">
        <v>2.1</v>
      </c>
      <c r="AA24" s="648"/>
      <c r="AB24" s="648"/>
      <c r="AC24" s="648"/>
      <c r="AD24" s="649" t="s">
        <v>126</v>
      </c>
      <c r="AE24" s="649"/>
      <c r="AF24" s="649"/>
      <c r="AG24" s="649"/>
      <c r="AH24" s="649"/>
      <c r="AI24" s="649"/>
      <c r="AJ24" s="649"/>
      <c r="AK24" s="649"/>
      <c r="AL24" s="650" t="s">
        <v>126</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229</v>
      </c>
      <c r="BH24" s="646"/>
      <c r="BI24" s="646"/>
      <c r="BJ24" s="646"/>
      <c r="BK24" s="646"/>
      <c r="BL24" s="646"/>
      <c r="BM24" s="646"/>
      <c r="BN24" s="647"/>
      <c r="BO24" s="648" t="s">
        <v>229</v>
      </c>
      <c r="BP24" s="648"/>
      <c r="BQ24" s="648"/>
      <c r="BR24" s="648"/>
      <c r="BS24" s="654" t="s">
        <v>126</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2746397</v>
      </c>
      <c r="CS24" s="635"/>
      <c r="CT24" s="635"/>
      <c r="CU24" s="635"/>
      <c r="CV24" s="635"/>
      <c r="CW24" s="635"/>
      <c r="CX24" s="635"/>
      <c r="CY24" s="636"/>
      <c r="CZ24" s="639">
        <v>38.700000000000003</v>
      </c>
      <c r="DA24" s="640"/>
      <c r="DB24" s="640"/>
      <c r="DC24" s="659"/>
      <c r="DD24" s="681">
        <v>1974991</v>
      </c>
      <c r="DE24" s="635"/>
      <c r="DF24" s="635"/>
      <c r="DG24" s="635"/>
      <c r="DH24" s="635"/>
      <c r="DI24" s="635"/>
      <c r="DJ24" s="635"/>
      <c r="DK24" s="636"/>
      <c r="DL24" s="681">
        <v>1968566</v>
      </c>
      <c r="DM24" s="635"/>
      <c r="DN24" s="635"/>
      <c r="DO24" s="635"/>
      <c r="DP24" s="635"/>
      <c r="DQ24" s="635"/>
      <c r="DR24" s="635"/>
      <c r="DS24" s="635"/>
      <c r="DT24" s="635"/>
      <c r="DU24" s="635"/>
      <c r="DV24" s="636"/>
      <c r="DW24" s="639">
        <v>48.2</v>
      </c>
      <c r="DX24" s="640"/>
      <c r="DY24" s="640"/>
      <c r="DZ24" s="640"/>
      <c r="EA24" s="640"/>
      <c r="EB24" s="640"/>
      <c r="EC24" s="641"/>
    </row>
    <row r="25" spans="2:133" ht="11.25" customHeight="1">
      <c r="B25" s="642" t="s">
        <v>288</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126</v>
      </c>
      <c r="AA25" s="648"/>
      <c r="AB25" s="648"/>
      <c r="AC25" s="648"/>
      <c r="AD25" s="649" t="s">
        <v>229</v>
      </c>
      <c r="AE25" s="649"/>
      <c r="AF25" s="649"/>
      <c r="AG25" s="649"/>
      <c r="AH25" s="649"/>
      <c r="AI25" s="649"/>
      <c r="AJ25" s="649"/>
      <c r="AK25" s="649"/>
      <c r="AL25" s="650" t="s">
        <v>126</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126</v>
      </c>
      <c r="BH25" s="646"/>
      <c r="BI25" s="646"/>
      <c r="BJ25" s="646"/>
      <c r="BK25" s="646"/>
      <c r="BL25" s="646"/>
      <c r="BM25" s="646"/>
      <c r="BN25" s="647"/>
      <c r="BO25" s="648" t="s">
        <v>229</v>
      </c>
      <c r="BP25" s="648"/>
      <c r="BQ25" s="648"/>
      <c r="BR25" s="648"/>
      <c r="BS25" s="654" t="s">
        <v>126</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977786</v>
      </c>
      <c r="CS25" s="670"/>
      <c r="CT25" s="670"/>
      <c r="CU25" s="670"/>
      <c r="CV25" s="670"/>
      <c r="CW25" s="670"/>
      <c r="CX25" s="670"/>
      <c r="CY25" s="671"/>
      <c r="CZ25" s="650">
        <v>13.8</v>
      </c>
      <c r="DA25" s="682"/>
      <c r="DB25" s="682"/>
      <c r="DC25" s="684"/>
      <c r="DD25" s="654">
        <v>912567</v>
      </c>
      <c r="DE25" s="670"/>
      <c r="DF25" s="670"/>
      <c r="DG25" s="670"/>
      <c r="DH25" s="670"/>
      <c r="DI25" s="670"/>
      <c r="DJ25" s="670"/>
      <c r="DK25" s="671"/>
      <c r="DL25" s="654">
        <v>907704</v>
      </c>
      <c r="DM25" s="670"/>
      <c r="DN25" s="670"/>
      <c r="DO25" s="670"/>
      <c r="DP25" s="670"/>
      <c r="DQ25" s="670"/>
      <c r="DR25" s="670"/>
      <c r="DS25" s="670"/>
      <c r="DT25" s="670"/>
      <c r="DU25" s="670"/>
      <c r="DV25" s="671"/>
      <c r="DW25" s="650">
        <v>22.2</v>
      </c>
      <c r="DX25" s="682"/>
      <c r="DY25" s="682"/>
      <c r="DZ25" s="682"/>
      <c r="EA25" s="682"/>
      <c r="EB25" s="682"/>
      <c r="EC25" s="683"/>
    </row>
    <row r="26" spans="2:133" ht="11.25" customHeight="1">
      <c r="B26" s="642" t="s">
        <v>291</v>
      </c>
      <c r="C26" s="643"/>
      <c r="D26" s="643"/>
      <c r="E26" s="643"/>
      <c r="F26" s="643"/>
      <c r="G26" s="643"/>
      <c r="H26" s="643"/>
      <c r="I26" s="643"/>
      <c r="J26" s="643"/>
      <c r="K26" s="643"/>
      <c r="L26" s="643"/>
      <c r="M26" s="643"/>
      <c r="N26" s="643"/>
      <c r="O26" s="643"/>
      <c r="P26" s="643"/>
      <c r="Q26" s="644"/>
      <c r="R26" s="645">
        <v>4106743</v>
      </c>
      <c r="S26" s="646"/>
      <c r="T26" s="646"/>
      <c r="U26" s="646"/>
      <c r="V26" s="646"/>
      <c r="W26" s="646"/>
      <c r="X26" s="646"/>
      <c r="Y26" s="647"/>
      <c r="Z26" s="648">
        <v>55.4</v>
      </c>
      <c r="AA26" s="648"/>
      <c r="AB26" s="648"/>
      <c r="AC26" s="648"/>
      <c r="AD26" s="649">
        <v>3953796</v>
      </c>
      <c r="AE26" s="649"/>
      <c r="AF26" s="649"/>
      <c r="AG26" s="649"/>
      <c r="AH26" s="649"/>
      <c r="AI26" s="649"/>
      <c r="AJ26" s="649"/>
      <c r="AK26" s="649"/>
      <c r="AL26" s="650">
        <v>99.8</v>
      </c>
      <c r="AM26" s="651"/>
      <c r="AN26" s="651"/>
      <c r="AO26" s="652"/>
      <c r="AP26" s="664" t="s">
        <v>292</v>
      </c>
      <c r="AQ26" s="685"/>
      <c r="AR26" s="685"/>
      <c r="AS26" s="685"/>
      <c r="AT26" s="685"/>
      <c r="AU26" s="685"/>
      <c r="AV26" s="685"/>
      <c r="AW26" s="685"/>
      <c r="AX26" s="685"/>
      <c r="AY26" s="685"/>
      <c r="AZ26" s="685"/>
      <c r="BA26" s="685"/>
      <c r="BB26" s="685"/>
      <c r="BC26" s="685"/>
      <c r="BD26" s="685"/>
      <c r="BE26" s="685"/>
      <c r="BF26" s="666"/>
      <c r="BG26" s="645" t="s">
        <v>126</v>
      </c>
      <c r="BH26" s="646"/>
      <c r="BI26" s="646"/>
      <c r="BJ26" s="646"/>
      <c r="BK26" s="646"/>
      <c r="BL26" s="646"/>
      <c r="BM26" s="646"/>
      <c r="BN26" s="647"/>
      <c r="BO26" s="648" t="s">
        <v>126</v>
      </c>
      <c r="BP26" s="648"/>
      <c r="BQ26" s="648"/>
      <c r="BR26" s="648"/>
      <c r="BS26" s="654" t="s">
        <v>126</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606256</v>
      </c>
      <c r="CS26" s="646"/>
      <c r="CT26" s="646"/>
      <c r="CU26" s="646"/>
      <c r="CV26" s="646"/>
      <c r="CW26" s="646"/>
      <c r="CX26" s="646"/>
      <c r="CY26" s="647"/>
      <c r="CZ26" s="650">
        <v>8.5</v>
      </c>
      <c r="DA26" s="682"/>
      <c r="DB26" s="682"/>
      <c r="DC26" s="684"/>
      <c r="DD26" s="654">
        <v>554722</v>
      </c>
      <c r="DE26" s="646"/>
      <c r="DF26" s="646"/>
      <c r="DG26" s="646"/>
      <c r="DH26" s="646"/>
      <c r="DI26" s="646"/>
      <c r="DJ26" s="646"/>
      <c r="DK26" s="647"/>
      <c r="DL26" s="654" t="s">
        <v>126</v>
      </c>
      <c r="DM26" s="646"/>
      <c r="DN26" s="646"/>
      <c r="DO26" s="646"/>
      <c r="DP26" s="646"/>
      <c r="DQ26" s="646"/>
      <c r="DR26" s="646"/>
      <c r="DS26" s="646"/>
      <c r="DT26" s="646"/>
      <c r="DU26" s="646"/>
      <c r="DV26" s="647"/>
      <c r="DW26" s="650" t="s">
        <v>126</v>
      </c>
      <c r="DX26" s="682"/>
      <c r="DY26" s="682"/>
      <c r="DZ26" s="682"/>
      <c r="EA26" s="682"/>
      <c r="EB26" s="682"/>
      <c r="EC26" s="683"/>
    </row>
    <row r="27" spans="2:133" ht="11.25" customHeight="1">
      <c r="B27" s="642" t="s">
        <v>294</v>
      </c>
      <c r="C27" s="643"/>
      <c r="D27" s="643"/>
      <c r="E27" s="643"/>
      <c r="F27" s="643"/>
      <c r="G27" s="643"/>
      <c r="H27" s="643"/>
      <c r="I27" s="643"/>
      <c r="J27" s="643"/>
      <c r="K27" s="643"/>
      <c r="L27" s="643"/>
      <c r="M27" s="643"/>
      <c r="N27" s="643"/>
      <c r="O27" s="643"/>
      <c r="P27" s="643"/>
      <c r="Q27" s="644"/>
      <c r="R27" s="645">
        <v>1347</v>
      </c>
      <c r="S27" s="646"/>
      <c r="T27" s="646"/>
      <c r="U27" s="646"/>
      <c r="V27" s="646"/>
      <c r="W27" s="646"/>
      <c r="X27" s="646"/>
      <c r="Y27" s="647"/>
      <c r="Z27" s="648">
        <v>0</v>
      </c>
      <c r="AA27" s="648"/>
      <c r="AB27" s="648"/>
      <c r="AC27" s="648"/>
      <c r="AD27" s="649">
        <v>1347</v>
      </c>
      <c r="AE27" s="649"/>
      <c r="AF27" s="649"/>
      <c r="AG27" s="649"/>
      <c r="AH27" s="649"/>
      <c r="AI27" s="649"/>
      <c r="AJ27" s="649"/>
      <c r="AK27" s="649"/>
      <c r="AL27" s="650">
        <v>0</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1014676</v>
      </c>
      <c r="BH27" s="646"/>
      <c r="BI27" s="646"/>
      <c r="BJ27" s="646"/>
      <c r="BK27" s="646"/>
      <c r="BL27" s="646"/>
      <c r="BM27" s="646"/>
      <c r="BN27" s="647"/>
      <c r="BO27" s="648">
        <v>100</v>
      </c>
      <c r="BP27" s="648"/>
      <c r="BQ27" s="648"/>
      <c r="BR27" s="648"/>
      <c r="BS27" s="654">
        <v>2324</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982050</v>
      </c>
      <c r="CS27" s="670"/>
      <c r="CT27" s="670"/>
      <c r="CU27" s="670"/>
      <c r="CV27" s="670"/>
      <c r="CW27" s="670"/>
      <c r="CX27" s="670"/>
      <c r="CY27" s="671"/>
      <c r="CZ27" s="650">
        <v>13.8</v>
      </c>
      <c r="DA27" s="682"/>
      <c r="DB27" s="682"/>
      <c r="DC27" s="684"/>
      <c r="DD27" s="654">
        <v>300914</v>
      </c>
      <c r="DE27" s="670"/>
      <c r="DF27" s="670"/>
      <c r="DG27" s="670"/>
      <c r="DH27" s="670"/>
      <c r="DI27" s="670"/>
      <c r="DJ27" s="670"/>
      <c r="DK27" s="671"/>
      <c r="DL27" s="654">
        <v>299352</v>
      </c>
      <c r="DM27" s="670"/>
      <c r="DN27" s="670"/>
      <c r="DO27" s="670"/>
      <c r="DP27" s="670"/>
      <c r="DQ27" s="670"/>
      <c r="DR27" s="670"/>
      <c r="DS27" s="670"/>
      <c r="DT27" s="670"/>
      <c r="DU27" s="670"/>
      <c r="DV27" s="671"/>
      <c r="DW27" s="650">
        <v>7.3</v>
      </c>
      <c r="DX27" s="682"/>
      <c r="DY27" s="682"/>
      <c r="DZ27" s="682"/>
      <c r="EA27" s="682"/>
      <c r="EB27" s="682"/>
      <c r="EC27" s="683"/>
    </row>
    <row r="28" spans="2:133" ht="11.25" customHeight="1">
      <c r="B28" s="642" t="s">
        <v>297</v>
      </c>
      <c r="C28" s="643"/>
      <c r="D28" s="643"/>
      <c r="E28" s="643"/>
      <c r="F28" s="643"/>
      <c r="G28" s="643"/>
      <c r="H28" s="643"/>
      <c r="I28" s="643"/>
      <c r="J28" s="643"/>
      <c r="K28" s="643"/>
      <c r="L28" s="643"/>
      <c r="M28" s="643"/>
      <c r="N28" s="643"/>
      <c r="O28" s="643"/>
      <c r="P28" s="643"/>
      <c r="Q28" s="644"/>
      <c r="R28" s="645">
        <v>45992</v>
      </c>
      <c r="S28" s="646"/>
      <c r="T28" s="646"/>
      <c r="U28" s="646"/>
      <c r="V28" s="646"/>
      <c r="W28" s="646"/>
      <c r="X28" s="646"/>
      <c r="Y28" s="647"/>
      <c r="Z28" s="648">
        <v>0.6</v>
      </c>
      <c r="AA28" s="648"/>
      <c r="AB28" s="648"/>
      <c r="AC28" s="648"/>
      <c r="AD28" s="649" t="s">
        <v>126</v>
      </c>
      <c r="AE28" s="649"/>
      <c r="AF28" s="649"/>
      <c r="AG28" s="649"/>
      <c r="AH28" s="649"/>
      <c r="AI28" s="649"/>
      <c r="AJ28" s="649"/>
      <c r="AK28" s="649"/>
      <c r="AL28" s="650" t="s">
        <v>240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786561</v>
      </c>
      <c r="CS28" s="646"/>
      <c r="CT28" s="646"/>
      <c r="CU28" s="646"/>
      <c r="CV28" s="646"/>
      <c r="CW28" s="646"/>
      <c r="CX28" s="646"/>
      <c r="CY28" s="647"/>
      <c r="CZ28" s="650">
        <v>11.1</v>
      </c>
      <c r="DA28" s="682"/>
      <c r="DB28" s="682"/>
      <c r="DC28" s="684"/>
      <c r="DD28" s="654">
        <v>761510</v>
      </c>
      <c r="DE28" s="646"/>
      <c r="DF28" s="646"/>
      <c r="DG28" s="646"/>
      <c r="DH28" s="646"/>
      <c r="DI28" s="646"/>
      <c r="DJ28" s="646"/>
      <c r="DK28" s="647"/>
      <c r="DL28" s="654">
        <v>761510</v>
      </c>
      <c r="DM28" s="646"/>
      <c r="DN28" s="646"/>
      <c r="DO28" s="646"/>
      <c r="DP28" s="646"/>
      <c r="DQ28" s="646"/>
      <c r="DR28" s="646"/>
      <c r="DS28" s="646"/>
      <c r="DT28" s="646"/>
      <c r="DU28" s="646"/>
      <c r="DV28" s="647"/>
      <c r="DW28" s="650">
        <v>18.600000000000001</v>
      </c>
      <c r="DX28" s="682"/>
      <c r="DY28" s="682"/>
      <c r="DZ28" s="682"/>
      <c r="EA28" s="682"/>
      <c r="EB28" s="682"/>
      <c r="EC28" s="683"/>
    </row>
    <row r="29" spans="2:133" ht="11.25" customHeight="1">
      <c r="B29" s="642" t="s">
        <v>299</v>
      </c>
      <c r="C29" s="643"/>
      <c r="D29" s="643"/>
      <c r="E29" s="643"/>
      <c r="F29" s="643"/>
      <c r="G29" s="643"/>
      <c r="H29" s="643"/>
      <c r="I29" s="643"/>
      <c r="J29" s="643"/>
      <c r="K29" s="643"/>
      <c r="L29" s="643"/>
      <c r="M29" s="643"/>
      <c r="N29" s="643"/>
      <c r="O29" s="643"/>
      <c r="P29" s="643"/>
      <c r="Q29" s="644"/>
      <c r="R29" s="645">
        <v>73337</v>
      </c>
      <c r="S29" s="646"/>
      <c r="T29" s="646"/>
      <c r="U29" s="646"/>
      <c r="V29" s="646"/>
      <c r="W29" s="646"/>
      <c r="X29" s="646"/>
      <c r="Y29" s="647"/>
      <c r="Z29" s="648">
        <v>1</v>
      </c>
      <c r="AA29" s="648"/>
      <c r="AB29" s="648"/>
      <c r="AC29" s="648"/>
      <c r="AD29" s="649">
        <v>535</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300</v>
      </c>
      <c r="CE29" s="692"/>
      <c r="CF29" s="660" t="s">
        <v>301</v>
      </c>
      <c r="CG29" s="661"/>
      <c r="CH29" s="661"/>
      <c r="CI29" s="661"/>
      <c r="CJ29" s="661"/>
      <c r="CK29" s="661"/>
      <c r="CL29" s="661"/>
      <c r="CM29" s="661"/>
      <c r="CN29" s="661"/>
      <c r="CO29" s="661"/>
      <c r="CP29" s="661"/>
      <c r="CQ29" s="662"/>
      <c r="CR29" s="645">
        <v>786561</v>
      </c>
      <c r="CS29" s="670"/>
      <c r="CT29" s="670"/>
      <c r="CU29" s="670"/>
      <c r="CV29" s="670"/>
      <c r="CW29" s="670"/>
      <c r="CX29" s="670"/>
      <c r="CY29" s="671"/>
      <c r="CZ29" s="650">
        <v>11.1</v>
      </c>
      <c r="DA29" s="682"/>
      <c r="DB29" s="682"/>
      <c r="DC29" s="684"/>
      <c r="DD29" s="654">
        <v>761510</v>
      </c>
      <c r="DE29" s="670"/>
      <c r="DF29" s="670"/>
      <c r="DG29" s="670"/>
      <c r="DH29" s="670"/>
      <c r="DI29" s="670"/>
      <c r="DJ29" s="670"/>
      <c r="DK29" s="671"/>
      <c r="DL29" s="654">
        <v>761510</v>
      </c>
      <c r="DM29" s="670"/>
      <c r="DN29" s="670"/>
      <c r="DO29" s="670"/>
      <c r="DP29" s="670"/>
      <c r="DQ29" s="670"/>
      <c r="DR29" s="670"/>
      <c r="DS29" s="670"/>
      <c r="DT29" s="670"/>
      <c r="DU29" s="670"/>
      <c r="DV29" s="671"/>
      <c r="DW29" s="650">
        <v>18.600000000000001</v>
      </c>
      <c r="DX29" s="682"/>
      <c r="DY29" s="682"/>
      <c r="DZ29" s="682"/>
      <c r="EA29" s="682"/>
      <c r="EB29" s="682"/>
      <c r="EC29" s="683"/>
    </row>
    <row r="30" spans="2:133" ht="11.25" customHeight="1">
      <c r="B30" s="642" t="s">
        <v>302</v>
      </c>
      <c r="C30" s="643"/>
      <c r="D30" s="643"/>
      <c r="E30" s="643"/>
      <c r="F30" s="643"/>
      <c r="G30" s="643"/>
      <c r="H30" s="643"/>
      <c r="I30" s="643"/>
      <c r="J30" s="643"/>
      <c r="K30" s="643"/>
      <c r="L30" s="643"/>
      <c r="M30" s="643"/>
      <c r="N30" s="643"/>
      <c r="O30" s="643"/>
      <c r="P30" s="643"/>
      <c r="Q30" s="644"/>
      <c r="R30" s="645">
        <v>16047</v>
      </c>
      <c r="S30" s="646"/>
      <c r="T30" s="646"/>
      <c r="U30" s="646"/>
      <c r="V30" s="646"/>
      <c r="W30" s="646"/>
      <c r="X30" s="646"/>
      <c r="Y30" s="647"/>
      <c r="Z30" s="648">
        <v>0.2</v>
      </c>
      <c r="AA30" s="648"/>
      <c r="AB30" s="648"/>
      <c r="AC30" s="648"/>
      <c r="AD30" s="649">
        <v>691</v>
      </c>
      <c r="AE30" s="649"/>
      <c r="AF30" s="649"/>
      <c r="AG30" s="649"/>
      <c r="AH30" s="649"/>
      <c r="AI30" s="649"/>
      <c r="AJ30" s="649"/>
      <c r="AK30" s="649"/>
      <c r="AL30" s="650">
        <v>0</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303</v>
      </c>
      <c r="BH30" s="689"/>
      <c r="BI30" s="689"/>
      <c r="BJ30" s="689"/>
      <c r="BK30" s="689"/>
      <c r="BL30" s="689"/>
      <c r="BM30" s="689"/>
      <c r="BN30" s="689"/>
      <c r="BO30" s="689"/>
      <c r="BP30" s="689"/>
      <c r="BQ30" s="690"/>
      <c r="BR30" s="624" t="s">
        <v>304</v>
      </c>
      <c r="BS30" s="689"/>
      <c r="BT30" s="689"/>
      <c r="BU30" s="689"/>
      <c r="BV30" s="689"/>
      <c r="BW30" s="689"/>
      <c r="BX30" s="689"/>
      <c r="BY30" s="689"/>
      <c r="BZ30" s="689"/>
      <c r="CA30" s="689"/>
      <c r="CB30" s="690"/>
      <c r="CD30" s="693"/>
      <c r="CE30" s="694"/>
      <c r="CF30" s="660" t="s">
        <v>305</v>
      </c>
      <c r="CG30" s="661"/>
      <c r="CH30" s="661"/>
      <c r="CI30" s="661"/>
      <c r="CJ30" s="661"/>
      <c r="CK30" s="661"/>
      <c r="CL30" s="661"/>
      <c r="CM30" s="661"/>
      <c r="CN30" s="661"/>
      <c r="CO30" s="661"/>
      <c r="CP30" s="661"/>
      <c r="CQ30" s="662"/>
      <c r="CR30" s="645">
        <v>749717</v>
      </c>
      <c r="CS30" s="646"/>
      <c r="CT30" s="646"/>
      <c r="CU30" s="646"/>
      <c r="CV30" s="646"/>
      <c r="CW30" s="646"/>
      <c r="CX30" s="646"/>
      <c r="CY30" s="647"/>
      <c r="CZ30" s="650">
        <v>10.6</v>
      </c>
      <c r="DA30" s="682"/>
      <c r="DB30" s="682"/>
      <c r="DC30" s="684"/>
      <c r="DD30" s="654">
        <v>724666</v>
      </c>
      <c r="DE30" s="646"/>
      <c r="DF30" s="646"/>
      <c r="DG30" s="646"/>
      <c r="DH30" s="646"/>
      <c r="DI30" s="646"/>
      <c r="DJ30" s="646"/>
      <c r="DK30" s="647"/>
      <c r="DL30" s="654">
        <v>724666</v>
      </c>
      <c r="DM30" s="646"/>
      <c r="DN30" s="646"/>
      <c r="DO30" s="646"/>
      <c r="DP30" s="646"/>
      <c r="DQ30" s="646"/>
      <c r="DR30" s="646"/>
      <c r="DS30" s="646"/>
      <c r="DT30" s="646"/>
      <c r="DU30" s="646"/>
      <c r="DV30" s="647"/>
      <c r="DW30" s="650">
        <v>17.7</v>
      </c>
      <c r="DX30" s="682"/>
      <c r="DY30" s="682"/>
      <c r="DZ30" s="682"/>
      <c r="EA30" s="682"/>
      <c r="EB30" s="682"/>
      <c r="EC30" s="683"/>
    </row>
    <row r="31" spans="2:133" ht="11.25" customHeight="1">
      <c r="B31" s="642" t="s">
        <v>306</v>
      </c>
      <c r="C31" s="643"/>
      <c r="D31" s="643"/>
      <c r="E31" s="643"/>
      <c r="F31" s="643"/>
      <c r="G31" s="643"/>
      <c r="H31" s="643"/>
      <c r="I31" s="643"/>
      <c r="J31" s="643"/>
      <c r="K31" s="643"/>
      <c r="L31" s="643"/>
      <c r="M31" s="643"/>
      <c r="N31" s="643"/>
      <c r="O31" s="643"/>
      <c r="P31" s="643"/>
      <c r="Q31" s="644"/>
      <c r="R31" s="645">
        <v>700321</v>
      </c>
      <c r="S31" s="646"/>
      <c r="T31" s="646"/>
      <c r="U31" s="646"/>
      <c r="V31" s="646"/>
      <c r="W31" s="646"/>
      <c r="X31" s="646"/>
      <c r="Y31" s="647"/>
      <c r="Z31" s="648">
        <v>9.5</v>
      </c>
      <c r="AA31" s="648"/>
      <c r="AB31" s="648"/>
      <c r="AC31" s="648"/>
      <c r="AD31" s="649" t="s">
        <v>229</v>
      </c>
      <c r="AE31" s="649"/>
      <c r="AF31" s="649"/>
      <c r="AG31" s="649"/>
      <c r="AH31" s="649"/>
      <c r="AI31" s="649"/>
      <c r="AJ31" s="649"/>
      <c r="AK31" s="649"/>
      <c r="AL31" s="650" t="s">
        <v>126</v>
      </c>
      <c r="AM31" s="651"/>
      <c r="AN31" s="651"/>
      <c r="AO31" s="652"/>
      <c r="AP31" s="702" t="s">
        <v>307</v>
      </c>
      <c r="AQ31" s="703"/>
      <c r="AR31" s="703"/>
      <c r="AS31" s="703"/>
      <c r="AT31" s="708" t="s">
        <v>308</v>
      </c>
      <c r="AU31" s="231"/>
      <c r="AV31" s="231"/>
      <c r="AW31" s="231"/>
      <c r="AX31" s="631" t="s">
        <v>184</v>
      </c>
      <c r="AY31" s="632"/>
      <c r="AZ31" s="632"/>
      <c r="BA31" s="632"/>
      <c r="BB31" s="632"/>
      <c r="BC31" s="632"/>
      <c r="BD31" s="632"/>
      <c r="BE31" s="632"/>
      <c r="BF31" s="633"/>
      <c r="BG31" s="701">
        <v>97.9</v>
      </c>
      <c r="BH31" s="697"/>
      <c r="BI31" s="697"/>
      <c r="BJ31" s="697"/>
      <c r="BK31" s="697"/>
      <c r="BL31" s="697"/>
      <c r="BM31" s="640">
        <v>94.7</v>
      </c>
      <c r="BN31" s="697"/>
      <c r="BO31" s="697"/>
      <c r="BP31" s="697"/>
      <c r="BQ31" s="698"/>
      <c r="BR31" s="701">
        <v>98.7</v>
      </c>
      <c r="BS31" s="697"/>
      <c r="BT31" s="697"/>
      <c r="BU31" s="697"/>
      <c r="BV31" s="697"/>
      <c r="BW31" s="697"/>
      <c r="BX31" s="640">
        <v>94.9</v>
      </c>
      <c r="BY31" s="697"/>
      <c r="BZ31" s="697"/>
      <c r="CA31" s="697"/>
      <c r="CB31" s="698"/>
      <c r="CD31" s="693"/>
      <c r="CE31" s="694"/>
      <c r="CF31" s="660" t="s">
        <v>309</v>
      </c>
      <c r="CG31" s="661"/>
      <c r="CH31" s="661"/>
      <c r="CI31" s="661"/>
      <c r="CJ31" s="661"/>
      <c r="CK31" s="661"/>
      <c r="CL31" s="661"/>
      <c r="CM31" s="661"/>
      <c r="CN31" s="661"/>
      <c r="CO31" s="661"/>
      <c r="CP31" s="661"/>
      <c r="CQ31" s="662"/>
      <c r="CR31" s="645">
        <v>36844</v>
      </c>
      <c r="CS31" s="670"/>
      <c r="CT31" s="670"/>
      <c r="CU31" s="670"/>
      <c r="CV31" s="670"/>
      <c r="CW31" s="670"/>
      <c r="CX31" s="670"/>
      <c r="CY31" s="671"/>
      <c r="CZ31" s="650">
        <v>0.5</v>
      </c>
      <c r="DA31" s="682"/>
      <c r="DB31" s="682"/>
      <c r="DC31" s="684"/>
      <c r="DD31" s="654">
        <v>36844</v>
      </c>
      <c r="DE31" s="670"/>
      <c r="DF31" s="670"/>
      <c r="DG31" s="670"/>
      <c r="DH31" s="670"/>
      <c r="DI31" s="670"/>
      <c r="DJ31" s="670"/>
      <c r="DK31" s="671"/>
      <c r="DL31" s="654">
        <v>36844</v>
      </c>
      <c r="DM31" s="670"/>
      <c r="DN31" s="670"/>
      <c r="DO31" s="670"/>
      <c r="DP31" s="670"/>
      <c r="DQ31" s="670"/>
      <c r="DR31" s="670"/>
      <c r="DS31" s="670"/>
      <c r="DT31" s="670"/>
      <c r="DU31" s="670"/>
      <c r="DV31" s="671"/>
      <c r="DW31" s="650">
        <v>0.9</v>
      </c>
      <c r="DX31" s="682"/>
      <c r="DY31" s="682"/>
      <c r="DZ31" s="682"/>
      <c r="EA31" s="682"/>
      <c r="EB31" s="682"/>
      <c r="EC31" s="683"/>
    </row>
    <row r="32" spans="2:133" ht="11.25" customHeight="1">
      <c r="B32" s="712" t="s">
        <v>310</v>
      </c>
      <c r="C32" s="713"/>
      <c r="D32" s="713"/>
      <c r="E32" s="713"/>
      <c r="F32" s="713"/>
      <c r="G32" s="713"/>
      <c r="H32" s="713"/>
      <c r="I32" s="713"/>
      <c r="J32" s="713"/>
      <c r="K32" s="713"/>
      <c r="L32" s="713"/>
      <c r="M32" s="713"/>
      <c r="N32" s="713"/>
      <c r="O32" s="713"/>
      <c r="P32" s="713"/>
      <c r="Q32" s="714"/>
      <c r="R32" s="645" t="s">
        <v>126</v>
      </c>
      <c r="S32" s="646"/>
      <c r="T32" s="646"/>
      <c r="U32" s="646"/>
      <c r="V32" s="646"/>
      <c r="W32" s="646"/>
      <c r="X32" s="646"/>
      <c r="Y32" s="647"/>
      <c r="Z32" s="648" t="s">
        <v>126</v>
      </c>
      <c r="AA32" s="648"/>
      <c r="AB32" s="648"/>
      <c r="AC32" s="648"/>
      <c r="AD32" s="649" t="s">
        <v>126</v>
      </c>
      <c r="AE32" s="649"/>
      <c r="AF32" s="649"/>
      <c r="AG32" s="649"/>
      <c r="AH32" s="649"/>
      <c r="AI32" s="649"/>
      <c r="AJ32" s="649"/>
      <c r="AK32" s="649"/>
      <c r="AL32" s="650" t="s">
        <v>229</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1">
        <v>99.1</v>
      </c>
      <c r="BH32" s="670"/>
      <c r="BI32" s="670"/>
      <c r="BJ32" s="670"/>
      <c r="BK32" s="670"/>
      <c r="BL32" s="670"/>
      <c r="BM32" s="651">
        <v>96.1</v>
      </c>
      <c r="BN32" s="699"/>
      <c r="BO32" s="699"/>
      <c r="BP32" s="699"/>
      <c r="BQ32" s="700"/>
      <c r="BR32" s="711">
        <v>98.7</v>
      </c>
      <c r="BS32" s="670"/>
      <c r="BT32" s="670"/>
      <c r="BU32" s="670"/>
      <c r="BV32" s="670"/>
      <c r="BW32" s="670"/>
      <c r="BX32" s="651">
        <v>95.5</v>
      </c>
      <c r="BY32" s="699"/>
      <c r="BZ32" s="699"/>
      <c r="CA32" s="699"/>
      <c r="CB32" s="700"/>
      <c r="CD32" s="695"/>
      <c r="CE32" s="696"/>
      <c r="CF32" s="660" t="s">
        <v>313</v>
      </c>
      <c r="CG32" s="661"/>
      <c r="CH32" s="661"/>
      <c r="CI32" s="661"/>
      <c r="CJ32" s="661"/>
      <c r="CK32" s="661"/>
      <c r="CL32" s="661"/>
      <c r="CM32" s="661"/>
      <c r="CN32" s="661"/>
      <c r="CO32" s="661"/>
      <c r="CP32" s="661"/>
      <c r="CQ32" s="662"/>
      <c r="CR32" s="645" t="s">
        <v>126</v>
      </c>
      <c r="CS32" s="646"/>
      <c r="CT32" s="646"/>
      <c r="CU32" s="646"/>
      <c r="CV32" s="646"/>
      <c r="CW32" s="646"/>
      <c r="CX32" s="646"/>
      <c r="CY32" s="647"/>
      <c r="CZ32" s="650" t="s">
        <v>126</v>
      </c>
      <c r="DA32" s="682"/>
      <c r="DB32" s="682"/>
      <c r="DC32" s="684"/>
      <c r="DD32" s="654" t="s">
        <v>126</v>
      </c>
      <c r="DE32" s="646"/>
      <c r="DF32" s="646"/>
      <c r="DG32" s="646"/>
      <c r="DH32" s="646"/>
      <c r="DI32" s="646"/>
      <c r="DJ32" s="646"/>
      <c r="DK32" s="647"/>
      <c r="DL32" s="654" t="s">
        <v>229</v>
      </c>
      <c r="DM32" s="646"/>
      <c r="DN32" s="646"/>
      <c r="DO32" s="646"/>
      <c r="DP32" s="646"/>
      <c r="DQ32" s="646"/>
      <c r="DR32" s="646"/>
      <c r="DS32" s="646"/>
      <c r="DT32" s="646"/>
      <c r="DU32" s="646"/>
      <c r="DV32" s="647"/>
      <c r="DW32" s="650" t="s">
        <v>229</v>
      </c>
      <c r="DX32" s="682"/>
      <c r="DY32" s="682"/>
      <c r="DZ32" s="682"/>
      <c r="EA32" s="682"/>
      <c r="EB32" s="682"/>
      <c r="EC32" s="683"/>
    </row>
    <row r="33" spans="2:133" ht="11.25" customHeight="1">
      <c r="B33" s="642" t="s">
        <v>314</v>
      </c>
      <c r="C33" s="643"/>
      <c r="D33" s="643"/>
      <c r="E33" s="643"/>
      <c r="F33" s="643"/>
      <c r="G33" s="643"/>
      <c r="H33" s="643"/>
      <c r="I33" s="643"/>
      <c r="J33" s="643"/>
      <c r="K33" s="643"/>
      <c r="L33" s="643"/>
      <c r="M33" s="643"/>
      <c r="N33" s="643"/>
      <c r="O33" s="643"/>
      <c r="P33" s="643"/>
      <c r="Q33" s="644"/>
      <c r="R33" s="645">
        <v>624443</v>
      </c>
      <c r="S33" s="646"/>
      <c r="T33" s="646"/>
      <c r="U33" s="646"/>
      <c r="V33" s="646"/>
      <c r="W33" s="646"/>
      <c r="X33" s="646"/>
      <c r="Y33" s="647"/>
      <c r="Z33" s="648">
        <v>8.4</v>
      </c>
      <c r="AA33" s="648"/>
      <c r="AB33" s="648"/>
      <c r="AC33" s="648"/>
      <c r="AD33" s="649" t="s">
        <v>126</v>
      </c>
      <c r="AE33" s="649"/>
      <c r="AF33" s="649"/>
      <c r="AG33" s="649"/>
      <c r="AH33" s="649"/>
      <c r="AI33" s="649"/>
      <c r="AJ33" s="649"/>
      <c r="AK33" s="649"/>
      <c r="AL33" s="650" t="s">
        <v>229</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96.6</v>
      </c>
      <c r="BH33" s="716"/>
      <c r="BI33" s="716"/>
      <c r="BJ33" s="716"/>
      <c r="BK33" s="716"/>
      <c r="BL33" s="716"/>
      <c r="BM33" s="717">
        <v>92.6</v>
      </c>
      <c r="BN33" s="716"/>
      <c r="BO33" s="716"/>
      <c r="BP33" s="716"/>
      <c r="BQ33" s="718"/>
      <c r="BR33" s="715">
        <v>98.5</v>
      </c>
      <c r="BS33" s="716"/>
      <c r="BT33" s="716"/>
      <c r="BU33" s="716"/>
      <c r="BV33" s="716"/>
      <c r="BW33" s="716"/>
      <c r="BX33" s="717">
        <v>93.6</v>
      </c>
      <c r="BY33" s="716"/>
      <c r="BZ33" s="716"/>
      <c r="CA33" s="716"/>
      <c r="CB33" s="718"/>
      <c r="CD33" s="660" t="s">
        <v>316</v>
      </c>
      <c r="CE33" s="661"/>
      <c r="CF33" s="661"/>
      <c r="CG33" s="661"/>
      <c r="CH33" s="661"/>
      <c r="CI33" s="661"/>
      <c r="CJ33" s="661"/>
      <c r="CK33" s="661"/>
      <c r="CL33" s="661"/>
      <c r="CM33" s="661"/>
      <c r="CN33" s="661"/>
      <c r="CO33" s="661"/>
      <c r="CP33" s="661"/>
      <c r="CQ33" s="662"/>
      <c r="CR33" s="645">
        <v>3274235</v>
      </c>
      <c r="CS33" s="670"/>
      <c r="CT33" s="670"/>
      <c r="CU33" s="670"/>
      <c r="CV33" s="670"/>
      <c r="CW33" s="670"/>
      <c r="CX33" s="670"/>
      <c r="CY33" s="671"/>
      <c r="CZ33" s="650">
        <v>46.1</v>
      </c>
      <c r="DA33" s="682"/>
      <c r="DB33" s="682"/>
      <c r="DC33" s="684"/>
      <c r="DD33" s="654">
        <v>2645883</v>
      </c>
      <c r="DE33" s="670"/>
      <c r="DF33" s="670"/>
      <c r="DG33" s="670"/>
      <c r="DH33" s="670"/>
      <c r="DI33" s="670"/>
      <c r="DJ33" s="670"/>
      <c r="DK33" s="671"/>
      <c r="DL33" s="654">
        <v>1971190</v>
      </c>
      <c r="DM33" s="670"/>
      <c r="DN33" s="670"/>
      <c r="DO33" s="670"/>
      <c r="DP33" s="670"/>
      <c r="DQ33" s="670"/>
      <c r="DR33" s="670"/>
      <c r="DS33" s="670"/>
      <c r="DT33" s="670"/>
      <c r="DU33" s="670"/>
      <c r="DV33" s="671"/>
      <c r="DW33" s="650">
        <v>48.2</v>
      </c>
      <c r="DX33" s="682"/>
      <c r="DY33" s="682"/>
      <c r="DZ33" s="682"/>
      <c r="EA33" s="682"/>
      <c r="EB33" s="682"/>
      <c r="EC33" s="683"/>
    </row>
    <row r="34" spans="2:133" ht="11.25" customHeight="1">
      <c r="B34" s="642" t="s">
        <v>317</v>
      </c>
      <c r="C34" s="643"/>
      <c r="D34" s="643"/>
      <c r="E34" s="643"/>
      <c r="F34" s="643"/>
      <c r="G34" s="643"/>
      <c r="H34" s="643"/>
      <c r="I34" s="643"/>
      <c r="J34" s="643"/>
      <c r="K34" s="643"/>
      <c r="L34" s="643"/>
      <c r="M34" s="643"/>
      <c r="N34" s="643"/>
      <c r="O34" s="643"/>
      <c r="P34" s="643"/>
      <c r="Q34" s="644"/>
      <c r="R34" s="645">
        <v>3967</v>
      </c>
      <c r="S34" s="646"/>
      <c r="T34" s="646"/>
      <c r="U34" s="646"/>
      <c r="V34" s="646"/>
      <c r="W34" s="646"/>
      <c r="X34" s="646"/>
      <c r="Y34" s="647"/>
      <c r="Z34" s="648">
        <v>0.1</v>
      </c>
      <c r="AA34" s="648"/>
      <c r="AB34" s="648"/>
      <c r="AC34" s="648"/>
      <c r="AD34" s="649">
        <v>2761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851954</v>
      </c>
      <c r="CS34" s="646"/>
      <c r="CT34" s="646"/>
      <c r="CU34" s="646"/>
      <c r="CV34" s="646"/>
      <c r="CW34" s="646"/>
      <c r="CX34" s="646"/>
      <c r="CY34" s="647"/>
      <c r="CZ34" s="650">
        <v>12</v>
      </c>
      <c r="DA34" s="682"/>
      <c r="DB34" s="682"/>
      <c r="DC34" s="684"/>
      <c r="DD34" s="654">
        <v>708544</v>
      </c>
      <c r="DE34" s="646"/>
      <c r="DF34" s="646"/>
      <c r="DG34" s="646"/>
      <c r="DH34" s="646"/>
      <c r="DI34" s="646"/>
      <c r="DJ34" s="646"/>
      <c r="DK34" s="647"/>
      <c r="DL34" s="654">
        <v>531123</v>
      </c>
      <c r="DM34" s="646"/>
      <c r="DN34" s="646"/>
      <c r="DO34" s="646"/>
      <c r="DP34" s="646"/>
      <c r="DQ34" s="646"/>
      <c r="DR34" s="646"/>
      <c r="DS34" s="646"/>
      <c r="DT34" s="646"/>
      <c r="DU34" s="646"/>
      <c r="DV34" s="647"/>
      <c r="DW34" s="650">
        <v>13</v>
      </c>
      <c r="DX34" s="682"/>
      <c r="DY34" s="682"/>
      <c r="DZ34" s="682"/>
      <c r="EA34" s="682"/>
      <c r="EB34" s="682"/>
      <c r="EC34" s="683"/>
    </row>
    <row r="35" spans="2:133" ht="11.25" customHeight="1">
      <c r="B35" s="642" t="s">
        <v>319</v>
      </c>
      <c r="C35" s="643"/>
      <c r="D35" s="643"/>
      <c r="E35" s="643"/>
      <c r="F35" s="643"/>
      <c r="G35" s="643"/>
      <c r="H35" s="643"/>
      <c r="I35" s="643"/>
      <c r="J35" s="643"/>
      <c r="K35" s="643"/>
      <c r="L35" s="643"/>
      <c r="M35" s="643"/>
      <c r="N35" s="643"/>
      <c r="O35" s="643"/>
      <c r="P35" s="643"/>
      <c r="Q35" s="644"/>
      <c r="R35" s="645">
        <v>66208</v>
      </c>
      <c r="S35" s="646"/>
      <c r="T35" s="646"/>
      <c r="U35" s="646"/>
      <c r="V35" s="646"/>
      <c r="W35" s="646"/>
      <c r="X35" s="646"/>
      <c r="Y35" s="647"/>
      <c r="Z35" s="648">
        <v>0.9</v>
      </c>
      <c r="AA35" s="648"/>
      <c r="AB35" s="648"/>
      <c r="AC35" s="648"/>
      <c r="AD35" s="649" t="s">
        <v>126</v>
      </c>
      <c r="AE35" s="649"/>
      <c r="AF35" s="649"/>
      <c r="AG35" s="649"/>
      <c r="AH35" s="649"/>
      <c r="AI35" s="649"/>
      <c r="AJ35" s="649"/>
      <c r="AK35" s="649"/>
      <c r="AL35" s="650" t="s">
        <v>229</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35384</v>
      </c>
      <c r="CS35" s="670"/>
      <c r="CT35" s="670"/>
      <c r="CU35" s="670"/>
      <c r="CV35" s="670"/>
      <c r="CW35" s="670"/>
      <c r="CX35" s="670"/>
      <c r="CY35" s="671"/>
      <c r="CZ35" s="650">
        <v>0.5</v>
      </c>
      <c r="DA35" s="682"/>
      <c r="DB35" s="682"/>
      <c r="DC35" s="684"/>
      <c r="DD35" s="654">
        <v>26093</v>
      </c>
      <c r="DE35" s="670"/>
      <c r="DF35" s="670"/>
      <c r="DG35" s="670"/>
      <c r="DH35" s="670"/>
      <c r="DI35" s="670"/>
      <c r="DJ35" s="670"/>
      <c r="DK35" s="671"/>
      <c r="DL35" s="654">
        <v>6120</v>
      </c>
      <c r="DM35" s="670"/>
      <c r="DN35" s="670"/>
      <c r="DO35" s="670"/>
      <c r="DP35" s="670"/>
      <c r="DQ35" s="670"/>
      <c r="DR35" s="670"/>
      <c r="DS35" s="670"/>
      <c r="DT35" s="670"/>
      <c r="DU35" s="670"/>
      <c r="DV35" s="671"/>
      <c r="DW35" s="650">
        <v>0.1</v>
      </c>
      <c r="DX35" s="682"/>
      <c r="DY35" s="682"/>
      <c r="DZ35" s="682"/>
      <c r="EA35" s="682"/>
      <c r="EB35" s="682"/>
      <c r="EC35" s="683"/>
    </row>
    <row r="36" spans="2:133" ht="11.25" customHeight="1">
      <c r="B36" s="642" t="s">
        <v>323</v>
      </c>
      <c r="C36" s="643"/>
      <c r="D36" s="643"/>
      <c r="E36" s="643"/>
      <c r="F36" s="643"/>
      <c r="G36" s="643"/>
      <c r="H36" s="643"/>
      <c r="I36" s="643"/>
      <c r="J36" s="643"/>
      <c r="K36" s="643"/>
      <c r="L36" s="643"/>
      <c r="M36" s="643"/>
      <c r="N36" s="643"/>
      <c r="O36" s="643"/>
      <c r="P36" s="643"/>
      <c r="Q36" s="644"/>
      <c r="R36" s="645">
        <v>510363</v>
      </c>
      <c r="S36" s="646"/>
      <c r="T36" s="646"/>
      <c r="U36" s="646"/>
      <c r="V36" s="646"/>
      <c r="W36" s="646"/>
      <c r="X36" s="646"/>
      <c r="Y36" s="647"/>
      <c r="Z36" s="648">
        <v>6.9</v>
      </c>
      <c r="AA36" s="648"/>
      <c r="AB36" s="648"/>
      <c r="AC36" s="648"/>
      <c r="AD36" s="649" t="s">
        <v>126</v>
      </c>
      <c r="AE36" s="649"/>
      <c r="AF36" s="649"/>
      <c r="AG36" s="649"/>
      <c r="AH36" s="649"/>
      <c r="AI36" s="649"/>
      <c r="AJ36" s="649"/>
      <c r="AK36" s="649"/>
      <c r="AL36" s="650" t="s">
        <v>126</v>
      </c>
      <c r="AM36" s="651"/>
      <c r="AN36" s="651"/>
      <c r="AO36" s="652"/>
      <c r="AP36" s="235"/>
      <c r="AQ36" s="719" t="s">
        <v>324</v>
      </c>
      <c r="AR36" s="720"/>
      <c r="AS36" s="720"/>
      <c r="AT36" s="720"/>
      <c r="AU36" s="720"/>
      <c r="AV36" s="720"/>
      <c r="AW36" s="720"/>
      <c r="AX36" s="720"/>
      <c r="AY36" s="721"/>
      <c r="AZ36" s="634">
        <v>973973</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317258</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1093343</v>
      </c>
      <c r="CS36" s="646"/>
      <c r="CT36" s="646"/>
      <c r="CU36" s="646"/>
      <c r="CV36" s="646"/>
      <c r="CW36" s="646"/>
      <c r="CX36" s="646"/>
      <c r="CY36" s="647"/>
      <c r="CZ36" s="650">
        <v>15.4</v>
      </c>
      <c r="DA36" s="682"/>
      <c r="DB36" s="682"/>
      <c r="DC36" s="684"/>
      <c r="DD36" s="654">
        <v>800264</v>
      </c>
      <c r="DE36" s="646"/>
      <c r="DF36" s="646"/>
      <c r="DG36" s="646"/>
      <c r="DH36" s="646"/>
      <c r="DI36" s="646"/>
      <c r="DJ36" s="646"/>
      <c r="DK36" s="647"/>
      <c r="DL36" s="654">
        <v>711818</v>
      </c>
      <c r="DM36" s="646"/>
      <c r="DN36" s="646"/>
      <c r="DO36" s="646"/>
      <c r="DP36" s="646"/>
      <c r="DQ36" s="646"/>
      <c r="DR36" s="646"/>
      <c r="DS36" s="646"/>
      <c r="DT36" s="646"/>
      <c r="DU36" s="646"/>
      <c r="DV36" s="647"/>
      <c r="DW36" s="650">
        <v>17.399999999999999</v>
      </c>
      <c r="DX36" s="682"/>
      <c r="DY36" s="682"/>
      <c r="DZ36" s="682"/>
      <c r="EA36" s="682"/>
      <c r="EB36" s="682"/>
      <c r="EC36" s="683"/>
    </row>
    <row r="37" spans="2:133" ht="11.25" customHeight="1">
      <c r="B37" s="642" t="s">
        <v>327</v>
      </c>
      <c r="C37" s="643"/>
      <c r="D37" s="643"/>
      <c r="E37" s="643"/>
      <c r="F37" s="643"/>
      <c r="G37" s="643"/>
      <c r="H37" s="643"/>
      <c r="I37" s="643"/>
      <c r="J37" s="643"/>
      <c r="K37" s="643"/>
      <c r="L37" s="643"/>
      <c r="M37" s="643"/>
      <c r="N37" s="643"/>
      <c r="O37" s="643"/>
      <c r="P37" s="643"/>
      <c r="Q37" s="644"/>
      <c r="R37" s="645">
        <v>468787</v>
      </c>
      <c r="S37" s="646"/>
      <c r="T37" s="646"/>
      <c r="U37" s="646"/>
      <c r="V37" s="646"/>
      <c r="W37" s="646"/>
      <c r="X37" s="646"/>
      <c r="Y37" s="647"/>
      <c r="Z37" s="648">
        <v>6.3</v>
      </c>
      <c r="AA37" s="648"/>
      <c r="AB37" s="648"/>
      <c r="AC37" s="648"/>
      <c r="AD37" s="649" t="s">
        <v>126</v>
      </c>
      <c r="AE37" s="649"/>
      <c r="AF37" s="649"/>
      <c r="AG37" s="649"/>
      <c r="AH37" s="649"/>
      <c r="AI37" s="649"/>
      <c r="AJ37" s="649"/>
      <c r="AK37" s="649"/>
      <c r="AL37" s="650" t="s">
        <v>126</v>
      </c>
      <c r="AM37" s="651"/>
      <c r="AN37" s="651"/>
      <c r="AO37" s="652"/>
      <c r="AQ37" s="723" t="s">
        <v>328</v>
      </c>
      <c r="AR37" s="724"/>
      <c r="AS37" s="724"/>
      <c r="AT37" s="724"/>
      <c r="AU37" s="724"/>
      <c r="AV37" s="724"/>
      <c r="AW37" s="724"/>
      <c r="AX37" s="724"/>
      <c r="AY37" s="725"/>
      <c r="AZ37" s="645">
        <v>298479</v>
      </c>
      <c r="BA37" s="646"/>
      <c r="BB37" s="646"/>
      <c r="BC37" s="646"/>
      <c r="BD37" s="670"/>
      <c r="BE37" s="670"/>
      <c r="BF37" s="700"/>
      <c r="BG37" s="660" t="s">
        <v>329</v>
      </c>
      <c r="BH37" s="661"/>
      <c r="BI37" s="661"/>
      <c r="BJ37" s="661"/>
      <c r="BK37" s="661"/>
      <c r="BL37" s="661"/>
      <c r="BM37" s="661"/>
      <c r="BN37" s="661"/>
      <c r="BO37" s="661"/>
      <c r="BP37" s="661"/>
      <c r="BQ37" s="661"/>
      <c r="BR37" s="661"/>
      <c r="BS37" s="661"/>
      <c r="BT37" s="661"/>
      <c r="BU37" s="662"/>
      <c r="BV37" s="645">
        <v>264418</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536230</v>
      </c>
      <c r="CS37" s="670"/>
      <c r="CT37" s="670"/>
      <c r="CU37" s="670"/>
      <c r="CV37" s="670"/>
      <c r="CW37" s="670"/>
      <c r="CX37" s="670"/>
      <c r="CY37" s="671"/>
      <c r="CZ37" s="650">
        <v>7.6</v>
      </c>
      <c r="DA37" s="682"/>
      <c r="DB37" s="682"/>
      <c r="DC37" s="684"/>
      <c r="DD37" s="654">
        <v>536173</v>
      </c>
      <c r="DE37" s="670"/>
      <c r="DF37" s="670"/>
      <c r="DG37" s="670"/>
      <c r="DH37" s="670"/>
      <c r="DI37" s="670"/>
      <c r="DJ37" s="670"/>
      <c r="DK37" s="671"/>
      <c r="DL37" s="654">
        <v>535920</v>
      </c>
      <c r="DM37" s="670"/>
      <c r="DN37" s="670"/>
      <c r="DO37" s="670"/>
      <c r="DP37" s="670"/>
      <c r="DQ37" s="670"/>
      <c r="DR37" s="670"/>
      <c r="DS37" s="670"/>
      <c r="DT37" s="670"/>
      <c r="DU37" s="670"/>
      <c r="DV37" s="671"/>
      <c r="DW37" s="650">
        <v>13.1</v>
      </c>
      <c r="DX37" s="682"/>
      <c r="DY37" s="682"/>
      <c r="DZ37" s="682"/>
      <c r="EA37" s="682"/>
      <c r="EB37" s="682"/>
      <c r="EC37" s="683"/>
    </row>
    <row r="38" spans="2:133" ht="11.25" customHeight="1">
      <c r="B38" s="642" t="s">
        <v>331</v>
      </c>
      <c r="C38" s="643"/>
      <c r="D38" s="643"/>
      <c r="E38" s="643"/>
      <c r="F38" s="643"/>
      <c r="G38" s="643"/>
      <c r="H38" s="643"/>
      <c r="I38" s="643"/>
      <c r="J38" s="643"/>
      <c r="K38" s="643"/>
      <c r="L38" s="643"/>
      <c r="M38" s="643"/>
      <c r="N38" s="643"/>
      <c r="O38" s="643"/>
      <c r="P38" s="643"/>
      <c r="Q38" s="644"/>
      <c r="R38" s="645">
        <v>29299</v>
      </c>
      <c r="S38" s="646"/>
      <c r="T38" s="646"/>
      <c r="U38" s="646"/>
      <c r="V38" s="646"/>
      <c r="W38" s="646"/>
      <c r="X38" s="646"/>
      <c r="Y38" s="647"/>
      <c r="Z38" s="648">
        <v>0.4</v>
      </c>
      <c r="AA38" s="648"/>
      <c r="AB38" s="648"/>
      <c r="AC38" s="648"/>
      <c r="AD38" s="649">
        <v>2494</v>
      </c>
      <c r="AE38" s="649"/>
      <c r="AF38" s="649"/>
      <c r="AG38" s="649"/>
      <c r="AH38" s="649"/>
      <c r="AI38" s="649"/>
      <c r="AJ38" s="649"/>
      <c r="AK38" s="649"/>
      <c r="AL38" s="650">
        <v>0.1</v>
      </c>
      <c r="AM38" s="651"/>
      <c r="AN38" s="651"/>
      <c r="AO38" s="652"/>
      <c r="AQ38" s="723" t="s">
        <v>332</v>
      </c>
      <c r="AR38" s="724"/>
      <c r="AS38" s="724"/>
      <c r="AT38" s="724"/>
      <c r="AU38" s="724"/>
      <c r="AV38" s="724"/>
      <c r="AW38" s="724"/>
      <c r="AX38" s="724"/>
      <c r="AY38" s="725"/>
      <c r="AZ38" s="645" t="s">
        <v>229</v>
      </c>
      <c r="BA38" s="646"/>
      <c r="BB38" s="646"/>
      <c r="BC38" s="646"/>
      <c r="BD38" s="670"/>
      <c r="BE38" s="670"/>
      <c r="BF38" s="700"/>
      <c r="BG38" s="660" t="s">
        <v>333</v>
      </c>
      <c r="BH38" s="661"/>
      <c r="BI38" s="661"/>
      <c r="BJ38" s="661"/>
      <c r="BK38" s="661"/>
      <c r="BL38" s="661"/>
      <c r="BM38" s="661"/>
      <c r="BN38" s="661"/>
      <c r="BO38" s="661"/>
      <c r="BP38" s="661"/>
      <c r="BQ38" s="661"/>
      <c r="BR38" s="661"/>
      <c r="BS38" s="661"/>
      <c r="BT38" s="661"/>
      <c r="BU38" s="662"/>
      <c r="BV38" s="645">
        <v>2085</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973973</v>
      </c>
      <c r="CS38" s="646"/>
      <c r="CT38" s="646"/>
      <c r="CU38" s="646"/>
      <c r="CV38" s="646"/>
      <c r="CW38" s="646"/>
      <c r="CX38" s="646"/>
      <c r="CY38" s="647"/>
      <c r="CZ38" s="650">
        <v>13.7</v>
      </c>
      <c r="DA38" s="682"/>
      <c r="DB38" s="682"/>
      <c r="DC38" s="684"/>
      <c r="DD38" s="654">
        <v>857499</v>
      </c>
      <c r="DE38" s="646"/>
      <c r="DF38" s="646"/>
      <c r="DG38" s="646"/>
      <c r="DH38" s="646"/>
      <c r="DI38" s="646"/>
      <c r="DJ38" s="646"/>
      <c r="DK38" s="647"/>
      <c r="DL38" s="654">
        <v>722129</v>
      </c>
      <c r="DM38" s="646"/>
      <c r="DN38" s="646"/>
      <c r="DO38" s="646"/>
      <c r="DP38" s="646"/>
      <c r="DQ38" s="646"/>
      <c r="DR38" s="646"/>
      <c r="DS38" s="646"/>
      <c r="DT38" s="646"/>
      <c r="DU38" s="646"/>
      <c r="DV38" s="647"/>
      <c r="DW38" s="650">
        <v>17.7</v>
      </c>
      <c r="DX38" s="682"/>
      <c r="DY38" s="682"/>
      <c r="DZ38" s="682"/>
      <c r="EA38" s="682"/>
      <c r="EB38" s="682"/>
      <c r="EC38" s="683"/>
    </row>
    <row r="39" spans="2:133" ht="11.25" customHeight="1">
      <c r="B39" s="642" t="s">
        <v>335</v>
      </c>
      <c r="C39" s="643"/>
      <c r="D39" s="643"/>
      <c r="E39" s="643"/>
      <c r="F39" s="643"/>
      <c r="G39" s="643"/>
      <c r="H39" s="643"/>
      <c r="I39" s="643"/>
      <c r="J39" s="643"/>
      <c r="K39" s="643"/>
      <c r="L39" s="643"/>
      <c r="M39" s="643"/>
      <c r="N39" s="643"/>
      <c r="O39" s="643"/>
      <c r="P39" s="643"/>
      <c r="Q39" s="644"/>
      <c r="R39" s="645">
        <v>760408</v>
      </c>
      <c r="S39" s="646"/>
      <c r="T39" s="646"/>
      <c r="U39" s="646"/>
      <c r="V39" s="646"/>
      <c r="W39" s="646"/>
      <c r="X39" s="646"/>
      <c r="Y39" s="647"/>
      <c r="Z39" s="648">
        <v>10.3</v>
      </c>
      <c r="AA39" s="648"/>
      <c r="AB39" s="648"/>
      <c r="AC39" s="648"/>
      <c r="AD39" s="649" t="s">
        <v>126</v>
      </c>
      <c r="AE39" s="649"/>
      <c r="AF39" s="649"/>
      <c r="AG39" s="649"/>
      <c r="AH39" s="649"/>
      <c r="AI39" s="649"/>
      <c r="AJ39" s="649"/>
      <c r="AK39" s="649"/>
      <c r="AL39" s="650" t="s">
        <v>229</v>
      </c>
      <c r="AM39" s="651"/>
      <c r="AN39" s="651"/>
      <c r="AO39" s="652"/>
      <c r="AQ39" s="723" t="s">
        <v>336</v>
      </c>
      <c r="AR39" s="724"/>
      <c r="AS39" s="724"/>
      <c r="AT39" s="724"/>
      <c r="AU39" s="724"/>
      <c r="AV39" s="724"/>
      <c r="AW39" s="724"/>
      <c r="AX39" s="724"/>
      <c r="AY39" s="725"/>
      <c r="AZ39" s="645" t="s">
        <v>126</v>
      </c>
      <c r="BA39" s="646"/>
      <c r="BB39" s="646"/>
      <c r="BC39" s="646"/>
      <c r="BD39" s="670"/>
      <c r="BE39" s="670"/>
      <c r="BF39" s="700"/>
      <c r="BG39" s="660" t="s">
        <v>337</v>
      </c>
      <c r="BH39" s="661"/>
      <c r="BI39" s="661"/>
      <c r="BJ39" s="661"/>
      <c r="BK39" s="661"/>
      <c r="BL39" s="661"/>
      <c r="BM39" s="661"/>
      <c r="BN39" s="661"/>
      <c r="BO39" s="661"/>
      <c r="BP39" s="661"/>
      <c r="BQ39" s="661"/>
      <c r="BR39" s="661"/>
      <c r="BS39" s="661"/>
      <c r="BT39" s="661"/>
      <c r="BU39" s="662"/>
      <c r="BV39" s="645">
        <v>3968</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319401</v>
      </c>
      <c r="CS39" s="670"/>
      <c r="CT39" s="670"/>
      <c r="CU39" s="670"/>
      <c r="CV39" s="670"/>
      <c r="CW39" s="670"/>
      <c r="CX39" s="670"/>
      <c r="CY39" s="671"/>
      <c r="CZ39" s="650">
        <v>4.5</v>
      </c>
      <c r="DA39" s="682"/>
      <c r="DB39" s="682"/>
      <c r="DC39" s="684"/>
      <c r="DD39" s="654">
        <v>253483</v>
      </c>
      <c r="DE39" s="670"/>
      <c r="DF39" s="670"/>
      <c r="DG39" s="670"/>
      <c r="DH39" s="670"/>
      <c r="DI39" s="670"/>
      <c r="DJ39" s="670"/>
      <c r="DK39" s="671"/>
      <c r="DL39" s="654" t="s">
        <v>126</v>
      </c>
      <c r="DM39" s="670"/>
      <c r="DN39" s="670"/>
      <c r="DO39" s="670"/>
      <c r="DP39" s="670"/>
      <c r="DQ39" s="670"/>
      <c r="DR39" s="670"/>
      <c r="DS39" s="670"/>
      <c r="DT39" s="670"/>
      <c r="DU39" s="670"/>
      <c r="DV39" s="671"/>
      <c r="DW39" s="650" t="s">
        <v>229</v>
      </c>
      <c r="DX39" s="682"/>
      <c r="DY39" s="682"/>
      <c r="DZ39" s="682"/>
      <c r="EA39" s="682"/>
      <c r="EB39" s="682"/>
      <c r="EC39" s="683"/>
    </row>
    <row r="40" spans="2:133" ht="11.25" customHeight="1">
      <c r="B40" s="642" t="s">
        <v>339</v>
      </c>
      <c r="C40" s="643"/>
      <c r="D40" s="643"/>
      <c r="E40" s="643"/>
      <c r="F40" s="643"/>
      <c r="G40" s="643"/>
      <c r="H40" s="643"/>
      <c r="I40" s="643"/>
      <c r="J40" s="643"/>
      <c r="K40" s="643"/>
      <c r="L40" s="643"/>
      <c r="M40" s="643"/>
      <c r="N40" s="643"/>
      <c r="O40" s="643"/>
      <c r="P40" s="643"/>
      <c r="Q40" s="644"/>
      <c r="R40" s="645" t="s">
        <v>229</v>
      </c>
      <c r="S40" s="646"/>
      <c r="T40" s="646"/>
      <c r="U40" s="646"/>
      <c r="V40" s="646"/>
      <c r="W40" s="646"/>
      <c r="X40" s="646"/>
      <c r="Y40" s="647"/>
      <c r="Z40" s="648" t="s">
        <v>126</v>
      </c>
      <c r="AA40" s="648"/>
      <c r="AB40" s="648"/>
      <c r="AC40" s="648"/>
      <c r="AD40" s="649" t="s">
        <v>126</v>
      </c>
      <c r="AE40" s="649"/>
      <c r="AF40" s="649"/>
      <c r="AG40" s="649"/>
      <c r="AH40" s="649"/>
      <c r="AI40" s="649"/>
      <c r="AJ40" s="649"/>
      <c r="AK40" s="649"/>
      <c r="AL40" s="650" t="s">
        <v>126</v>
      </c>
      <c r="AM40" s="651"/>
      <c r="AN40" s="651"/>
      <c r="AO40" s="652"/>
      <c r="AQ40" s="723" t="s">
        <v>340</v>
      </c>
      <c r="AR40" s="724"/>
      <c r="AS40" s="724"/>
      <c r="AT40" s="724"/>
      <c r="AU40" s="724"/>
      <c r="AV40" s="724"/>
      <c r="AW40" s="724"/>
      <c r="AX40" s="724"/>
      <c r="AY40" s="725"/>
      <c r="AZ40" s="645" t="s">
        <v>240</v>
      </c>
      <c r="BA40" s="646"/>
      <c r="BB40" s="646"/>
      <c r="BC40" s="646"/>
      <c r="BD40" s="670"/>
      <c r="BE40" s="670"/>
      <c r="BF40" s="700"/>
      <c r="BG40" s="726" t="s">
        <v>341</v>
      </c>
      <c r="BH40" s="727"/>
      <c r="BI40" s="727"/>
      <c r="BJ40" s="727"/>
      <c r="BK40" s="727"/>
      <c r="BL40" s="236"/>
      <c r="BM40" s="661" t="s">
        <v>342</v>
      </c>
      <c r="BN40" s="661"/>
      <c r="BO40" s="661"/>
      <c r="BP40" s="661"/>
      <c r="BQ40" s="661"/>
      <c r="BR40" s="661"/>
      <c r="BS40" s="661"/>
      <c r="BT40" s="661"/>
      <c r="BU40" s="662"/>
      <c r="BV40" s="645">
        <v>105</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180</v>
      </c>
      <c r="CS40" s="646"/>
      <c r="CT40" s="646"/>
      <c r="CU40" s="646"/>
      <c r="CV40" s="646"/>
      <c r="CW40" s="646"/>
      <c r="CX40" s="646"/>
      <c r="CY40" s="647"/>
      <c r="CZ40" s="650">
        <v>0</v>
      </c>
      <c r="DA40" s="682"/>
      <c r="DB40" s="682"/>
      <c r="DC40" s="684"/>
      <c r="DD40" s="654" t="s">
        <v>229</v>
      </c>
      <c r="DE40" s="646"/>
      <c r="DF40" s="646"/>
      <c r="DG40" s="646"/>
      <c r="DH40" s="646"/>
      <c r="DI40" s="646"/>
      <c r="DJ40" s="646"/>
      <c r="DK40" s="647"/>
      <c r="DL40" s="654" t="s">
        <v>126</v>
      </c>
      <c r="DM40" s="646"/>
      <c r="DN40" s="646"/>
      <c r="DO40" s="646"/>
      <c r="DP40" s="646"/>
      <c r="DQ40" s="646"/>
      <c r="DR40" s="646"/>
      <c r="DS40" s="646"/>
      <c r="DT40" s="646"/>
      <c r="DU40" s="646"/>
      <c r="DV40" s="647"/>
      <c r="DW40" s="650" t="s">
        <v>126</v>
      </c>
      <c r="DX40" s="682"/>
      <c r="DY40" s="682"/>
      <c r="DZ40" s="682"/>
      <c r="EA40" s="682"/>
      <c r="EB40" s="682"/>
      <c r="EC40" s="683"/>
    </row>
    <row r="41" spans="2:133" ht="11.25" customHeight="1">
      <c r="B41" s="642" t="s">
        <v>344</v>
      </c>
      <c r="C41" s="643"/>
      <c r="D41" s="643"/>
      <c r="E41" s="643"/>
      <c r="F41" s="643"/>
      <c r="G41" s="643"/>
      <c r="H41" s="643"/>
      <c r="I41" s="643"/>
      <c r="J41" s="643"/>
      <c r="K41" s="643"/>
      <c r="L41" s="643"/>
      <c r="M41" s="643"/>
      <c r="N41" s="643"/>
      <c r="O41" s="643"/>
      <c r="P41" s="643"/>
      <c r="Q41" s="644"/>
      <c r="R41" s="645">
        <v>126708</v>
      </c>
      <c r="S41" s="646"/>
      <c r="T41" s="646"/>
      <c r="U41" s="646"/>
      <c r="V41" s="646"/>
      <c r="W41" s="646"/>
      <c r="X41" s="646"/>
      <c r="Y41" s="647"/>
      <c r="Z41" s="648">
        <v>1.7</v>
      </c>
      <c r="AA41" s="648"/>
      <c r="AB41" s="648"/>
      <c r="AC41" s="648"/>
      <c r="AD41" s="649" t="s">
        <v>229</v>
      </c>
      <c r="AE41" s="649"/>
      <c r="AF41" s="649"/>
      <c r="AG41" s="649"/>
      <c r="AH41" s="649"/>
      <c r="AI41" s="649"/>
      <c r="AJ41" s="649"/>
      <c r="AK41" s="649"/>
      <c r="AL41" s="650" t="s">
        <v>229</v>
      </c>
      <c r="AM41" s="651"/>
      <c r="AN41" s="651"/>
      <c r="AO41" s="652"/>
      <c r="AQ41" s="723" t="s">
        <v>345</v>
      </c>
      <c r="AR41" s="724"/>
      <c r="AS41" s="724"/>
      <c r="AT41" s="724"/>
      <c r="AU41" s="724"/>
      <c r="AV41" s="724"/>
      <c r="AW41" s="724"/>
      <c r="AX41" s="724"/>
      <c r="AY41" s="725"/>
      <c r="AZ41" s="645">
        <v>183469</v>
      </c>
      <c r="BA41" s="646"/>
      <c r="BB41" s="646"/>
      <c r="BC41" s="646"/>
      <c r="BD41" s="670"/>
      <c r="BE41" s="670"/>
      <c r="BF41" s="700"/>
      <c r="BG41" s="726"/>
      <c r="BH41" s="727"/>
      <c r="BI41" s="727"/>
      <c r="BJ41" s="727"/>
      <c r="BK41" s="727"/>
      <c r="BL41" s="236"/>
      <c r="BM41" s="661" t="s">
        <v>346</v>
      </c>
      <c r="BN41" s="661"/>
      <c r="BO41" s="661"/>
      <c r="BP41" s="661"/>
      <c r="BQ41" s="661"/>
      <c r="BR41" s="661"/>
      <c r="BS41" s="661"/>
      <c r="BT41" s="661"/>
      <c r="BU41" s="662"/>
      <c r="BV41" s="645" t="s">
        <v>126</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229</v>
      </c>
      <c r="CS41" s="670"/>
      <c r="CT41" s="670"/>
      <c r="CU41" s="670"/>
      <c r="CV41" s="670"/>
      <c r="CW41" s="670"/>
      <c r="CX41" s="670"/>
      <c r="CY41" s="671"/>
      <c r="CZ41" s="650" t="s">
        <v>126</v>
      </c>
      <c r="DA41" s="682"/>
      <c r="DB41" s="682"/>
      <c r="DC41" s="684"/>
      <c r="DD41" s="654" t="s">
        <v>126</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348</v>
      </c>
      <c r="C42" s="687"/>
      <c r="D42" s="687"/>
      <c r="E42" s="687"/>
      <c r="F42" s="687"/>
      <c r="G42" s="687"/>
      <c r="H42" s="687"/>
      <c r="I42" s="687"/>
      <c r="J42" s="687"/>
      <c r="K42" s="687"/>
      <c r="L42" s="687"/>
      <c r="M42" s="687"/>
      <c r="N42" s="687"/>
      <c r="O42" s="687"/>
      <c r="P42" s="687"/>
      <c r="Q42" s="688"/>
      <c r="R42" s="730">
        <v>7407262</v>
      </c>
      <c r="S42" s="731"/>
      <c r="T42" s="731"/>
      <c r="U42" s="731"/>
      <c r="V42" s="731"/>
      <c r="W42" s="731"/>
      <c r="X42" s="731"/>
      <c r="Y42" s="739"/>
      <c r="Z42" s="740">
        <v>100</v>
      </c>
      <c r="AA42" s="740"/>
      <c r="AB42" s="740"/>
      <c r="AC42" s="740"/>
      <c r="AD42" s="741">
        <v>3961624</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492025</v>
      </c>
      <c r="BA42" s="731"/>
      <c r="BB42" s="731"/>
      <c r="BC42" s="731"/>
      <c r="BD42" s="716"/>
      <c r="BE42" s="716"/>
      <c r="BF42" s="718"/>
      <c r="BG42" s="728"/>
      <c r="BH42" s="729"/>
      <c r="BI42" s="729"/>
      <c r="BJ42" s="729"/>
      <c r="BK42" s="729"/>
      <c r="BL42" s="237"/>
      <c r="BM42" s="673" t="s">
        <v>350</v>
      </c>
      <c r="BN42" s="673"/>
      <c r="BO42" s="673"/>
      <c r="BP42" s="673"/>
      <c r="BQ42" s="673"/>
      <c r="BR42" s="673"/>
      <c r="BS42" s="673"/>
      <c r="BT42" s="673"/>
      <c r="BU42" s="674"/>
      <c r="BV42" s="730">
        <v>325</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1079249</v>
      </c>
      <c r="CS42" s="646"/>
      <c r="CT42" s="646"/>
      <c r="CU42" s="646"/>
      <c r="CV42" s="646"/>
      <c r="CW42" s="646"/>
      <c r="CX42" s="646"/>
      <c r="CY42" s="647"/>
      <c r="CZ42" s="650">
        <v>15.2</v>
      </c>
      <c r="DA42" s="651"/>
      <c r="DB42" s="651"/>
      <c r="DC42" s="663"/>
      <c r="DD42" s="654">
        <v>211121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52287</v>
      </c>
      <c r="CS43" s="670"/>
      <c r="CT43" s="670"/>
      <c r="CU43" s="670"/>
      <c r="CV43" s="670"/>
      <c r="CW43" s="670"/>
      <c r="CX43" s="670"/>
      <c r="CY43" s="671"/>
      <c r="CZ43" s="650">
        <v>0.7</v>
      </c>
      <c r="DA43" s="682"/>
      <c r="DB43" s="682"/>
      <c r="DC43" s="684"/>
      <c r="DD43" s="654">
        <v>52287</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300</v>
      </c>
      <c r="CE44" s="758"/>
      <c r="CF44" s="642" t="s">
        <v>353</v>
      </c>
      <c r="CG44" s="643"/>
      <c r="CH44" s="643"/>
      <c r="CI44" s="643"/>
      <c r="CJ44" s="643"/>
      <c r="CK44" s="643"/>
      <c r="CL44" s="643"/>
      <c r="CM44" s="643"/>
      <c r="CN44" s="643"/>
      <c r="CO44" s="643"/>
      <c r="CP44" s="643"/>
      <c r="CQ44" s="644"/>
      <c r="CR44" s="645">
        <v>1079249</v>
      </c>
      <c r="CS44" s="646"/>
      <c r="CT44" s="646"/>
      <c r="CU44" s="646"/>
      <c r="CV44" s="646"/>
      <c r="CW44" s="646"/>
      <c r="CX44" s="646"/>
      <c r="CY44" s="647"/>
      <c r="CZ44" s="650">
        <v>15.2</v>
      </c>
      <c r="DA44" s="651"/>
      <c r="DB44" s="651"/>
      <c r="DC44" s="663"/>
      <c r="DD44" s="654">
        <v>211121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354</v>
      </c>
      <c r="CG45" s="643"/>
      <c r="CH45" s="643"/>
      <c r="CI45" s="643"/>
      <c r="CJ45" s="643"/>
      <c r="CK45" s="643"/>
      <c r="CL45" s="643"/>
      <c r="CM45" s="643"/>
      <c r="CN45" s="643"/>
      <c r="CO45" s="643"/>
      <c r="CP45" s="643"/>
      <c r="CQ45" s="644"/>
      <c r="CR45" s="645">
        <v>389430</v>
      </c>
      <c r="CS45" s="670"/>
      <c r="CT45" s="670"/>
      <c r="CU45" s="670"/>
      <c r="CV45" s="670"/>
      <c r="CW45" s="670"/>
      <c r="CX45" s="670"/>
      <c r="CY45" s="671"/>
      <c r="CZ45" s="650">
        <v>5.5</v>
      </c>
      <c r="DA45" s="682"/>
      <c r="DB45" s="682"/>
      <c r="DC45" s="684"/>
      <c r="DD45" s="654">
        <v>24983</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598788</v>
      </c>
      <c r="CS46" s="646"/>
      <c r="CT46" s="646"/>
      <c r="CU46" s="646"/>
      <c r="CV46" s="646"/>
      <c r="CW46" s="646"/>
      <c r="CX46" s="646"/>
      <c r="CY46" s="647"/>
      <c r="CZ46" s="650">
        <v>8.4</v>
      </c>
      <c r="DA46" s="651"/>
      <c r="DB46" s="651"/>
      <c r="DC46" s="663"/>
      <c r="DD46" s="654">
        <v>180207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t="s">
        <v>126</v>
      </c>
      <c r="CS47" s="670"/>
      <c r="CT47" s="670"/>
      <c r="CU47" s="670"/>
      <c r="CV47" s="670"/>
      <c r="CW47" s="670"/>
      <c r="CX47" s="670"/>
      <c r="CY47" s="671"/>
      <c r="CZ47" s="650" t="s">
        <v>240</v>
      </c>
      <c r="DA47" s="682"/>
      <c r="DB47" s="682"/>
      <c r="DC47" s="684"/>
      <c r="DD47" s="654" t="s">
        <v>229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359</v>
      </c>
      <c r="CD48" s="761"/>
      <c r="CE48" s="762"/>
      <c r="CF48" s="642" t="s">
        <v>360</v>
      </c>
      <c r="CG48" s="643"/>
      <c r="CH48" s="643"/>
      <c r="CI48" s="643"/>
      <c r="CJ48" s="643"/>
      <c r="CK48" s="643"/>
      <c r="CL48" s="643"/>
      <c r="CM48" s="643"/>
      <c r="CN48" s="643"/>
      <c r="CO48" s="643"/>
      <c r="CP48" s="643"/>
      <c r="CQ48" s="644"/>
      <c r="CR48" s="645" t="s">
        <v>229</v>
      </c>
      <c r="CS48" s="646"/>
      <c r="CT48" s="646"/>
      <c r="CU48" s="646"/>
      <c r="CV48" s="646"/>
      <c r="CW48" s="646"/>
      <c r="CX48" s="646"/>
      <c r="CY48" s="647"/>
      <c r="CZ48" s="650" t="s">
        <v>126</v>
      </c>
      <c r="DA48" s="651"/>
      <c r="DB48" s="651"/>
      <c r="DC48" s="663"/>
      <c r="DD48" s="654" t="s">
        <v>126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361</v>
      </c>
      <c r="CE49" s="687"/>
      <c r="CF49" s="687"/>
      <c r="CG49" s="687"/>
      <c r="CH49" s="687"/>
      <c r="CI49" s="687"/>
      <c r="CJ49" s="687"/>
      <c r="CK49" s="687"/>
      <c r="CL49" s="687"/>
      <c r="CM49" s="687"/>
      <c r="CN49" s="687"/>
      <c r="CO49" s="687"/>
      <c r="CP49" s="687"/>
      <c r="CQ49" s="688"/>
      <c r="CR49" s="730">
        <v>7099881</v>
      </c>
      <c r="CS49" s="716"/>
      <c r="CT49" s="716"/>
      <c r="CU49" s="716"/>
      <c r="CV49" s="716"/>
      <c r="CW49" s="716"/>
      <c r="CX49" s="716"/>
      <c r="CY49" s="747"/>
      <c r="CZ49" s="742">
        <v>100</v>
      </c>
      <c r="DA49" s="748"/>
      <c r="DB49" s="748"/>
      <c r="DC49" s="749"/>
      <c r="DD49" s="750">
        <v>4831995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o4ML/8GZYkSKM/RkWnmhWu52D94TmmCNCWpA8bVUGoP4fyp9cej6VHW7HDoHc5zUCdRYl1G6IBs/+PqH/M/w==" saltValue="dFhNU0ACdghvqLZwpOdc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U32" sqref="AU32:AY32"/>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384</v>
      </c>
      <c r="C7" s="778"/>
      <c r="D7" s="778"/>
      <c r="E7" s="778"/>
      <c r="F7" s="778"/>
      <c r="G7" s="778"/>
      <c r="H7" s="778"/>
      <c r="I7" s="778"/>
      <c r="J7" s="778"/>
      <c r="K7" s="778"/>
      <c r="L7" s="778"/>
      <c r="M7" s="778"/>
      <c r="N7" s="778"/>
      <c r="O7" s="778"/>
      <c r="P7" s="779"/>
      <c r="Q7" s="780">
        <v>7407</v>
      </c>
      <c r="R7" s="781"/>
      <c r="S7" s="781"/>
      <c r="T7" s="781"/>
      <c r="U7" s="781"/>
      <c r="V7" s="781">
        <v>7100</v>
      </c>
      <c r="W7" s="781"/>
      <c r="X7" s="781"/>
      <c r="Y7" s="781"/>
      <c r="Z7" s="781"/>
      <c r="AA7" s="781">
        <v>307</v>
      </c>
      <c r="AB7" s="781"/>
      <c r="AC7" s="781"/>
      <c r="AD7" s="781"/>
      <c r="AE7" s="782"/>
      <c r="AF7" s="783">
        <v>292</v>
      </c>
      <c r="AG7" s="784"/>
      <c r="AH7" s="784"/>
      <c r="AI7" s="784"/>
      <c r="AJ7" s="785"/>
      <c r="AK7" s="820">
        <v>510</v>
      </c>
      <c r="AL7" s="821"/>
      <c r="AM7" s="821"/>
      <c r="AN7" s="821"/>
      <c r="AO7" s="821"/>
      <c r="AP7" s="821">
        <v>7472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567</v>
      </c>
      <c r="BT7" s="825"/>
      <c r="BU7" s="825"/>
      <c r="BV7" s="825"/>
      <c r="BW7" s="825"/>
      <c r="BX7" s="825"/>
      <c r="BY7" s="825"/>
      <c r="BZ7" s="825"/>
      <c r="CA7" s="825"/>
      <c r="CB7" s="825"/>
      <c r="CC7" s="825"/>
      <c r="CD7" s="825"/>
      <c r="CE7" s="825"/>
      <c r="CF7" s="825"/>
      <c r="CG7" s="826"/>
      <c r="CH7" s="817">
        <v>0</v>
      </c>
      <c r="CI7" s="818"/>
      <c r="CJ7" s="818"/>
      <c r="CK7" s="818"/>
      <c r="CL7" s="819"/>
      <c r="CM7" s="817">
        <v>22</v>
      </c>
      <c r="CN7" s="818"/>
      <c r="CO7" s="818"/>
      <c r="CP7" s="818"/>
      <c r="CQ7" s="819"/>
      <c r="CR7" s="817">
        <v>5</v>
      </c>
      <c r="CS7" s="818"/>
      <c r="CT7" s="818"/>
      <c r="CU7" s="818"/>
      <c r="CV7" s="819"/>
      <c r="CW7" s="817" t="s">
        <v>569</v>
      </c>
      <c r="CX7" s="818"/>
      <c r="CY7" s="818"/>
      <c r="CZ7" s="818"/>
      <c r="DA7" s="819"/>
      <c r="DB7" s="817" t="s">
        <v>569</v>
      </c>
      <c r="DC7" s="818"/>
      <c r="DD7" s="818"/>
      <c r="DE7" s="818"/>
      <c r="DF7" s="819"/>
      <c r="DG7" s="817" t="s">
        <v>569</v>
      </c>
      <c r="DH7" s="818"/>
      <c r="DI7" s="818"/>
      <c r="DJ7" s="818"/>
      <c r="DK7" s="819"/>
      <c r="DL7" s="817" t="s">
        <v>569</v>
      </c>
      <c r="DM7" s="818"/>
      <c r="DN7" s="818"/>
      <c r="DO7" s="818"/>
      <c r="DP7" s="819"/>
      <c r="DQ7" s="817" t="s">
        <v>569</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568</v>
      </c>
      <c r="BT8" s="815"/>
      <c r="BU8" s="815"/>
      <c r="BV8" s="815"/>
      <c r="BW8" s="815"/>
      <c r="BX8" s="815"/>
      <c r="BY8" s="815"/>
      <c r="BZ8" s="815"/>
      <c r="CA8" s="815"/>
      <c r="CB8" s="815"/>
      <c r="CC8" s="815"/>
      <c r="CD8" s="815"/>
      <c r="CE8" s="815"/>
      <c r="CF8" s="815"/>
      <c r="CG8" s="816"/>
      <c r="CH8" s="827">
        <v>0</v>
      </c>
      <c r="CI8" s="828"/>
      <c r="CJ8" s="828"/>
      <c r="CK8" s="828"/>
      <c r="CL8" s="829"/>
      <c r="CM8" s="827">
        <v>100</v>
      </c>
      <c r="CN8" s="828"/>
      <c r="CO8" s="828"/>
      <c r="CP8" s="828"/>
      <c r="CQ8" s="829"/>
      <c r="CR8" s="827">
        <v>15</v>
      </c>
      <c r="CS8" s="828"/>
      <c r="CT8" s="828"/>
      <c r="CU8" s="828"/>
      <c r="CV8" s="829"/>
      <c r="CW8" s="827" t="s">
        <v>569</v>
      </c>
      <c r="CX8" s="828"/>
      <c r="CY8" s="828"/>
      <c r="CZ8" s="828"/>
      <c r="DA8" s="829"/>
      <c r="DB8" s="827" t="s">
        <v>569</v>
      </c>
      <c r="DC8" s="828"/>
      <c r="DD8" s="828"/>
      <c r="DE8" s="828"/>
      <c r="DF8" s="829"/>
      <c r="DG8" s="827" t="s">
        <v>569</v>
      </c>
      <c r="DH8" s="828"/>
      <c r="DI8" s="828"/>
      <c r="DJ8" s="828"/>
      <c r="DK8" s="829"/>
      <c r="DL8" s="827" t="s">
        <v>569</v>
      </c>
      <c r="DM8" s="828"/>
      <c r="DN8" s="828"/>
      <c r="DO8" s="828"/>
      <c r="DP8" s="829"/>
      <c r="DQ8" s="827" t="s">
        <v>569</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386</v>
      </c>
      <c r="B23" s="836" t="s">
        <v>387</v>
      </c>
      <c r="C23" s="837"/>
      <c r="D23" s="837"/>
      <c r="E23" s="837"/>
      <c r="F23" s="837"/>
      <c r="G23" s="837"/>
      <c r="H23" s="837"/>
      <c r="I23" s="837"/>
      <c r="J23" s="837"/>
      <c r="K23" s="837"/>
      <c r="L23" s="837"/>
      <c r="M23" s="837"/>
      <c r="N23" s="837"/>
      <c r="O23" s="837"/>
      <c r="P23" s="838"/>
      <c r="Q23" s="839">
        <v>7407</v>
      </c>
      <c r="R23" s="840"/>
      <c r="S23" s="840"/>
      <c r="T23" s="840"/>
      <c r="U23" s="840"/>
      <c r="V23" s="840">
        <v>7100</v>
      </c>
      <c r="W23" s="840"/>
      <c r="X23" s="840"/>
      <c r="Y23" s="840"/>
      <c r="Z23" s="840"/>
      <c r="AA23" s="840">
        <v>307</v>
      </c>
      <c r="AB23" s="840"/>
      <c r="AC23" s="840"/>
      <c r="AD23" s="840"/>
      <c r="AE23" s="841"/>
      <c r="AF23" s="842">
        <v>292</v>
      </c>
      <c r="AG23" s="840"/>
      <c r="AH23" s="840"/>
      <c r="AI23" s="840"/>
      <c r="AJ23" s="843"/>
      <c r="AK23" s="844"/>
      <c r="AL23" s="845"/>
      <c r="AM23" s="845"/>
      <c r="AN23" s="845"/>
      <c r="AO23" s="845"/>
      <c r="AP23" s="840">
        <v>7472</v>
      </c>
      <c r="AQ23" s="840"/>
      <c r="AR23" s="840"/>
      <c r="AS23" s="840"/>
      <c r="AT23" s="840"/>
      <c r="AU23" s="846"/>
      <c r="AV23" s="846"/>
      <c r="AW23" s="846"/>
      <c r="AX23" s="846"/>
      <c r="AY23" s="847"/>
      <c r="AZ23" s="855" t="s">
        <v>126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367</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398</v>
      </c>
      <c r="C28" s="778"/>
      <c r="D28" s="778"/>
      <c r="E28" s="778"/>
      <c r="F28" s="778"/>
      <c r="G28" s="778"/>
      <c r="H28" s="778"/>
      <c r="I28" s="778"/>
      <c r="J28" s="778"/>
      <c r="K28" s="778"/>
      <c r="L28" s="778"/>
      <c r="M28" s="778"/>
      <c r="N28" s="778"/>
      <c r="O28" s="778"/>
      <c r="P28" s="779"/>
      <c r="Q28" s="868">
        <v>2199</v>
      </c>
      <c r="R28" s="869"/>
      <c r="S28" s="869"/>
      <c r="T28" s="869"/>
      <c r="U28" s="869"/>
      <c r="V28" s="869">
        <v>1882</v>
      </c>
      <c r="W28" s="869"/>
      <c r="X28" s="869"/>
      <c r="Y28" s="869"/>
      <c r="Z28" s="869"/>
      <c r="AA28" s="869">
        <v>317</v>
      </c>
      <c r="AB28" s="869"/>
      <c r="AC28" s="869"/>
      <c r="AD28" s="869"/>
      <c r="AE28" s="870"/>
      <c r="AF28" s="871">
        <v>317</v>
      </c>
      <c r="AG28" s="869"/>
      <c r="AH28" s="869"/>
      <c r="AI28" s="869"/>
      <c r="AJ28" s="872"/>
      <c r="AK28" s="873">
        <v>160</v>
      </c>
      <c r="AL28" s="864"/>
      <c r="AM28" s="864"/>
      <c r="AN28" s="864"/>
      <c r="AO28" s="864"/>
      <c r="AP28" s="864" t="s">
        <v>569</v>
      </c>
      <c r="AQ28" s="864"/>
      <c r="AR28" s="864"/>
      <c r="AS28" s="864"/>
      <c r="AT28" s="864"/>
      <c r="AU28" s="864" t="s">
        <v>569</v>
      </c>
      <c r="AV28" s="864"/>
      <c r="AW28" s="864"/>
      <c r="AX28" s="864"/>
      <c r="AY28" s="864"/>
      <c r="AZ28" s="865" t="s">
        <v>569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399</v>
      </c>
      <c r="C29" s="802"/>
      <c r="D29" s="802"/>
      <c r="E29" s="802"/>
      <c r="F29" s="802"/>
      <c r="G29" s="802"/>
      <c r="H29" s="802"/>
      <c r="I29" s="802"/>
      <c r="J29" s="802"/>
      <c r="K29" s="802"/>
      <c r="L29" s="802"/>
      <c r="M29" s="802"/>
      <c r="N29" s="802"/>
      <c r="O29" s="802"/>
      <c r="P29" s="803"/>
      <c r="Q29" s="804">
        <v>1822</v>
      </c>
      <c r="R29" s="805"/>
      <c r="S29" s="805"/>
      <c r="T29" s="805"/>
      <c r="U29" s="805"/>
      <c r="V29" s="805">
        <v>1689</v>
      </c>
      <c r="W29" s="805"/>
      <c r="X29" s="805"/>
      <c r="Y29" s="805"/>
      <c r="Z29" s="805"/>
      <c r="AA29" s="805">
        <v>133</v>
      </c>
      <c r="AB29" s="805"/>
      <c r="AC29" s="805"/>
      <c r="AD29" s="805"/>
      <c r="AE29" s="806"/>
      <c r="AF29" s="807">
        <v>133</v>
      </c>
      <c r="AG29" s="808"/>
      <c r="AH29" s="808"/>
      <c r="AI29" s="808"/>
      <c r="AJ29" s="809"/>
      <c r="AK29" s="876">
        <v>247</v>
      </c>
      <c r="AL29" s="877"/>
      <c r="AM29" s="877"/>
      <c r="AN29" s="877"/>
      <c r="AO29" s="877"/>
      <c r="AP29" s="877" t="s">
        <v>569</v>
      </c>
      <c r="AQ29" s="877"/>
      <c r="AR29" s="877"/>
      <c r="AS29" s="877"/>
      <c r="AT29" s="877"/>
      <c r="AU29" s="877" t="s">
        <v>569</v>
      </c>
      <c r="AV29" s="877"/>
      <c r="AW29" s="877"/>
      <c r="AX29" s="877"/>
      <c r="AY29" s="877"/>
      <c r="AZ29" s="878" t="s">
        <v>574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400</v>
      </c>
      <c r="C30" s="802"/>
      <c r="D30" s="802"/>
      <c r="E30" s="802"/>
      <c r="F30" s="802"/>
      <c r="G30" s="802"/>
      <c r="H30" s="802"/>
      <c r="I30" s="802"/>
      <c r="J30" s="802"/>
      <c r="K30" s="802"/>
      <c r="L30" s="802"/>
      <c r="M30" s="802"/>
      <c r="N30" s="802"/>
      <c r="O30" s="802"/>
      <c r="P30" s="803"/>
      <c r="Q30" s="804">
        <v>165</v>
      </c>
      <c r="R30" s="805"/>
      <c r="S30" s="805"/>
      <c r="T30" s="805"/>
      <c r="U30" s="805"/>
      <c r="V30" s="805">
        <v>163</v>
      </c>
      <c r="W30" s="805"/>
      <c r="X30" s="805"/>
      <c r="Y30" s="805"/>
      <c r="Z30" s="805"/>
      <c r="AA30" s="805">
        <v>2</v>
      </c>
      <c r="AB30" s="805"/>
      <c r="AC30" s="805"/>
      <c r="AD30" s="805"/>
      <c r="AE30" s="806"/>
      <c r="AF30" s="807">
        <v>2</v>
      </c>
      <c r="AG30" s="808"/>
      <c r="AH30" s="808"/>
      <c r="AI30" s="808"/>
      <c r="AJ30" s="809"/>
      <c r="AK30" s="876">
        <v>48</v>
      </c>
      <c r="AL30" s="877"/>
      <c r="AM30" s="877"/>
      <c r="AN30" s="877"/>
      <c r="AO30" s="877"/>
      <c r="AP30" s="877" t="s">
        <v>574</v>
      </c>
      <c r="AQ30" s="877"/>
      <c r="AR30" s="877"/>
      <c r="AS30" s="877"/>
      <c r="AT30" s="877"/>
      <c r="AU30" s="877" t="s">
        <v>569</v>
      </c>
      <c r="AV30" s="877"/>
      <c r="AW30" s="877"/>
      <c r="AX30" s="877"/>
      <c r="AY30" s="877"/>
      <c r="AZ30" s="878" t="s">
        <v>569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401</v>
      </c>
      <c r="C31" s="802"/>
      <c r="D31" s="802"/>
      <c r="E31" s="802"/>
      <c r="F31" s="802"/>
      <c r="G31" s="802"/>
      <c r="H31" s="802"/>
      <c r="I31" s="802"/>
      <c r="J31" s="802"/>
      <c r="K31" s="802"/>
      <c r="L31" s="802"/>
      <c r="M31" s="802"/>
      <c r="N31" s="802"/>
      <c r="O31" s="802"/>
      <c r="P31" s="803"/>
      <c r="Q31" s="804">
        <v>591</v>
      </c>
      <c r="R31" s="805"/>
      <c r="S31" s="805"/>
      <c r="T31" s="805"/>
      <c r="U31" s="805"/>
      <c r="V31" s="805">
        <v>564</v>
      </c>
      <c r="W31" s="805"/>
      <c r="X31" s="805"/>
      <c r="Y31" s="805"/>
      <c r="Z31" s="805"/>
      <c r="AA31" s="805">
        <v>27</v>
      </c>
      <c r="AB31" s="805"/>
      <c r="AC31" s="805"/>
      <c r="AD31" s="805"/>
      <c r="AE31" s="806"/>
      <c r="AF31" s="807">
        <v>27</v>
      </c>
      <c r="AG31" s="808"/>
      <c r="AH31" s="808"/>
      <c r="AI31" s="808"/>
      <c r="AJ31" s="809"/>
      <c r="AK31" s="876">
        <v>298</v>
      </c>
      <c r="AL31" s="877"/>
      <c r="AM31" s="877"/>
      <c r="AN31" s="877"/>
      <c r="AO31" s="877"/>
      <c r="AP31" s="877">
        <v>3437</v>
      </c>
      <c r="AQ31" s="877"/>
      <c r="AR31" s="877"/>
      <c r="AS31" s="877"/>
      <c r="AT31" s="877"/>
      <c r="AU31" s="877">
        <v>3063</v>
      </c>
      <c r="AV31" s="877"/>
      <c r="AW31" s="877"/>
      <c r="AX31" s="877"/>
      <c r="AY31" s="877"/>
      <c r="AZ31" s="878" t="s">
        <v>569</v>
      </c>
      <c r="BA31" s="878"/>
      <c r="BB31" s="878"/>
      <c r="BC31" s="878"/>
      <c r="BD31" s="878"/>
      <c r="BE31" s="874" t="s">
        <v>402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386</v>
      </c>
      <c r="B63" s="836" t="s">
        <v>404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480</v>
      </c>
      <c r="AG63" s="888"/>
      <c r="AH63" s="888"/>
      <c r="AI63" s="888"/>
      <c r="AJ63" s="889"/>
      <c r="AK63" s="890"/>
      <c r="AL63" s="885"/>
      <c r="AM63" s="885"/>
      <c r="AN63" s="885"/>
      <c r="AO63" s="885"/>
      <c r="AP63" s="888" t="s">
        <v>569</v>
      </c>
      <c r="AQ63" s="888"/>
      <c r="AR63" s="888"/>
      <c r="AS63" s="888"/>
      <c r="AT63" s="888"/>
      <c r="AU63" s="888" t="s">
        <v>569</v>
      </c>
      <c r="AV63" s="888"/>
      <c r="AW63" s="888"/>
      <c r="AX63" s="888"/>
      <c r="AY63" s="888"/>
      <c r="AZ63" s="892"/>
      <c r="BA63" s="892"/>
      <c r="BB63" s="892"/>
      <c r="BC63" s="892"/>
      <c r="BD63" s="892"/>
      <c r="BE63" s="893"/>
      <c r="BF63" s="893"/>
      <c r="BG63" s="893"/>
      <c r="BH63" s="893"/>
      <c r="BI63" s="894"/>
      <c r="BJ63" s="895" t="s">
        <v>405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407</v>
      </c>
      <c r="B66" s="787"/>
      <c r="C66" s="787"/>
      <c r="D66" s="787"/>
      <c r="E66" s="787"/>
      <c r="F66" s="787"/>
      <c r="G66" s="787"/>
      <c r="H66" s="787"/>
      <c r="I66" s="787"/>
      <c r="J66" s="787"/>
      <c r="K66" s="787"/>
      <c r="L66" s="787"/>
      <c r="M66" s="787"/>
      <c r="N66" s="787"/>
      <c r="O66" s="787"/>
      <c r="P66" s="788"/>
      <c r="Q66" s="763" t="s">
        <v>390</v>
      </c>
      <c r="R66" s="764"/>
      <c r="S66" s="764"/>
      <c r="T66" s="764"/>
      <c r="U66" s="765"/>
      <c r="V66" s="763" t="s">
        <v>391</v>
      </c>
      <c r="W66" s="764"/>
      <c r="X66" s="764"/>
      <c r="Y66" s="764"/>
      <c r="Z66" s="765"/>
      <c r="AA66" s="763" t="s">
        <v>392</v>
      </c>
      <c r="AB66" s="764"/>
      <c r="AC66" s="764"/>
      <c r="AD66" s="764"/>
      <c r="AE66" s="765"/>
      <c r="AF66" s="898" t="s">
        <v>393</v>
      </c>
      <c r="AG66" s="859"/>
      <c r="AH66" s="859"/>
      <c r="AI66" s="859"/>
      <c r="AJ66" s="899"/>
      <c r="AK66" s="763" t="s">
        <v>394</v>
      </c>
      <c r="AL66" s="787"/>
      <c r="AM66" s="787"/>
      <c r="AN66" s="787"/>
      <c r="AO66" s="788"/>
      <c r="AP66" s="763" t="s">
        <v>395</v>
      </c>
      <c r="AQ66" s="764"/>
      <c r="AR66" s="764"/>
      <c r="AS66" s="764"/>
      <c r="AT66" s="765"/>
      <c r="AU66" s="763" t="s">
        <v>408</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560</v>
      </c>
      <c r="C68" s="916"/>
      <c r="D68" s="916"/>
      <c r="E68" s="916"/>
      <c r="F68" s="916"/>
      <c r="G68" s="916"/>
      <c r="H68" s="916"/>
      <c r="I68" s="916"/>
      <c r="J68" s="916"/>
      <c r="K68" s="916"/>
      <c r="L68" s="916"/>
      <c r="M68" s="916"/>
      <c r="N68" s="916"/>
      <c r="O68" s="916"/>
      <c r="P68" s="917"/>
      <c r="Q68" s="918">
        <v>9132</v>
      </c>
      <c r="R68" s="912"/>
      <c r="S68" s="912"/>
      <c r="T68" s="912"/>
      <c r="U68" s="912"/>
      <c r="V68" s="912">
        <v>7684</v>
      </c>
      <c r="W68" s="912"/>
      <c r="X68" s="912"/>
      <c r="Y68" s="912"/>
      <c r="Z68" s="912"/>
      <c r="AA68" s="912">
        <v>1448</v>
      </c>
      <c r="AB68" s="912"/>
      <c r="AC68" s="912"/>
      <c r="AD68" s="912"/>
      <c r="AE68" s="912"/>
      <c r="AF68" s="912">
        <v>1448</v>
      </c>
      <c r="AG68" s="912"/>
      <c r="AH68" s="912"/>
      <c r="AI68" s="912"/>
      <c r="AJ68" s="912"/>
      <c r="AK68" s="912">
        <v>725</v>
      </c>
      <c r="AL68" s="912"/>
      <c r="AM68" s="912"/>
      <c r="AN68" s="912"/>
      <c r="AO68" s="912"/>
      <c r="AP68" s="912" t="s">
        <v>569</v>
      </c>
      <c r="AQ68" s="912"/>
      <c r="AR68" s="912"/>
      <c r="AS68" s="912"/>
      <c r="AT68" s="912"/>
      <c r="AU68" s="912" t="s">
        <v>572</v>
      </c>
      <c r="AV68" s="912"/>
      <c r="AW68" s="912"/>
      <c r="AX68" s="912"/>
      <c r="AY68" s="912"/>
      <c r="AZ68" s="913" t="s">
        <v>570</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561</v>
      </c>
      <c r="C69" s="920"/>
      <c r="D69" s="920"/>
      <c r="E69" s="920"/>
      <c r="F69" s="920"/>
      <c r="G69" s="920"/>
      <c r="H69" s="920"/>
      <c r="I69" s="920"/>
      <c r="J69" s="920"/>
      <c r="K69" s="920"/>
      <c r="L69" s="920"/>
      <c r="M69" s="920"/>
      <c r="N69" s="920"/>
      <c r="O69" s="920"/>
      <c r="P69" s="921"/>
      <c r="Q69" s="922">
        <v>147</v>
      </c>
      <c r="R69" s="877"/>
      <c r="S69" s="877"/>
      <c r="T69" s="877"/>
      <c r="U69" s="877"/>
      <c r="V69" s="877">
        <v>141</v>
      </c>
      <c r="W69" s="877"/>
      <c r="X69" s="877"/>
      <c r="Y69" s="877"/>
      <c r="Z69" s="877"/>
      <c r="AA69" s="877">
        <v>6</v>
      </c>
      <c r="AB69" s="877"/>
      <c r="AC69" s="877"/>
      <c r="AD69" s="877"/>
      <c r="AE69" s="877"/>
      <c r="AF69" s="877">
        <v>6</v>
      </c>
      <c r="AG69" s="877"/>
      <c r="AH69" s="877"/>
      <c r="AI69" s="877"/>
      <c r="AJ69" s="877"/>
      <c r="AK69" s="877" t="s">
        <v>571</v>
      </c>
      <c r="AL69" s="877"/>
      <c r="AM69" s="877"/>
      <c r="AN69" s="877"/>
      <c r="AO69" s="877"/>
      <c r="AP69" s="877">
        <v>135</v>
      </c>
      <c r="AQ69" s="877"/>
      <c r="AR69" s="877"/>
      <c r="AS69" s="877"/>
      <c r="AT69" s="877"/>
      <c r="AU69" s="877" t="s">
        <v>569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562</v>
      </c>
      <c r="C70" s="920"/>
      <c r="D70" s="920"/>
      <c r="E70" s="920"/>
      <c r="F70" s="920"/>
      <c r="G70" s="920"/>
      <c r="H70" s="920"/>
      <c r="I70" s="920"/>
      <c r="J70" s="920"/>
      <c r="K70" s="920"/>
      <c r="L70" s="920"/>
      <c r="M70" s="920"/>
      <c r="N70" s="920"/>
      <c r="O70" s="920"/>
      <c r="P70" s="921"/>
      <c r="Q70" s="922">
        <v>2133</v>
      </c>
      <c r="R70" s="877"/>
      <c r="S70" s="877"/>
      <c r="T70" s="877"/>
      <c r="U70" s="877"/>
      <c r="V70" s="877">
        <v>2079</v>
      </c>
      <c r="W70" s="877"/>
      <c r="X70" s="877"/>
      <c r="Y70" s="877"/>
      <c r="Z70" s="877"/>
      <c r="AA70" s="877">
        <v>54</v>
      </c>
      <c r="AB70" s="877"/>
      <c r="AC70" s="877"/>
      <c r="AD70" s="877"/>
      <c r="AE70" s="877"/>
      <c r="AF70" s="877">
        <v>54</v>
      </c>
      <c r="AG70" s="877"/>
      <c r="AH70" s="877"/>
      <c r="AI70" s="877"/>
      <c r="AJ70" s="877"/>
      <c r="AK70" s="877">
        <v>0</v>
      </c>
      <c r="AL70" s="877"/>
      <c r="AM70" s="877"/>
      <c r="AN70" s="877"/>
      <c r="AO70" s="877"/>
      <c r="AP70" s="877">
        <v>870</v>
      </c>
      <c r="AQ70" s="877"/>
      <c r="AR70" s="877"/>
      <c r="AS70" s="877"/>
      <c r="AT70" s="877"/>
      <c r="AU70" s="877" t="s">
        <v>569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563</v>
      </c>
      <c r="C71" s="920"/>
      <c r="D71" s="920"/>
      <c r="E71" s="920"/>
      <c r="F71" s="920"/>
      <c r="G71" s="920"/>
      <c r="H71" s="920"/>
      <c r="I71" s="920"/>
      <c r="J71" s="920"/>
      <c r="K71" s="920"/>
      <c r="L71" s="920"/>
      <c r="M71" s="920"/>
      <c r="N71" s="920"/>
      <c r="O71" s="920"/>
      <c r="P71" s="921"/>
      <c r="Q71" s="922">
        <v>489</v>
      </c>
      <c r="R71" s="877"/>
      <c r="S71" s="877"/>
      <c r="T71" s="877"/>
      <c r="U71" s="877"/>
      <c r="V71" s="877">
        <v>427</v>
      </c>
      <c r="W71" s="877"/>
      <c r="X71" s="877"/>
      <c r="Y71" s="877"/>
      <c r="Z71" s="877"/>
      <c r="AA71" s="877">
        <v>63</v>
      </c>
      <c r="AB71" s="877"/>
      <c r="AC71" s="877"/>
      <c r="AD71" s="877"/>
      <c r="AE71" s="877"/>
      <c r="AF71" s="877">
        <v>63</v>
      </c>
      <c r="AG71" s="877"/>
      <c r="AH71" s="877"/>
      <c r="AI71" s="877"/>
      <c r="AJ71" s="877"/>
      <c r="AK71" s="877">
        <v>38</v>
      </c>
      <c r="AL71" s="877"/>
      <c r="AM71" s="877"/>
      <c r="AN71" s="877"/>
      <c r="AO71" s="877"/>
      <c r="AP71" s="877">
        <v>22</v>
      </c>
      <c r="AQ71" s="877"/>
      <c r="AR71" s="877"/>
      <c r="AS71" s="877"/>
      <c r="AT71" s="877"/>
      <c r="AU71" s="877" t="s">
        <v>569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564</v>
      </c>
      <c r="C72" s="920"/>
      <c r="D72" s="920"/>
      <c r="E72" s="920"/>
      <c r="F72" s="920"/>
      <c r="G72" s="920"/>
      <c r="H72" s="920"/>
      <c r="I72" s="920"/>
      <c r="J72" s="920"/>
      <c r="K72" s="920"/>
      <c r="L72" s="920"/>
      <c r="M72" s="920"/>
      <c r="N72" s="920"/>
      <c r="O72" s="920"/>
      <c r="P72" s="921"/>
      <c r="Q72" s="922">
        <v>408</v>
      </c>
      <c r="R72" s="877"/>
      <c r="S72" s="877"/>
      <c r="T72" s="877"/>
      <c r="U72" s="877"/>
      <c r="V72" s="877">
        <v>367</v>
      </c>
      <c r="W72" s="877"/>
      <c r="X72" s="877"/>
      <c r="Y72" s="877"/>
      <c r="Z72" s="877"/>
      <c r="AA72" s="877">
        <v>41</v>
      </c>
      <c r="AB72" s="877"/>
      <c r="AC72" s="877"/>
      <c r="AD72" s="877"/>
      <c r="AE72" s="877"/>
      <c r="AF72" s="877">
        <v>319</v>
      </c>
      <c r="AG72" s="877"/>
      <c r="AH72" s="877"/>
      <c r="AI72" s="877"/>
      <c r="AJ72" s="877"/>
      <c r="AK72" s="877" t="s">
        <v>569</v>
      </c>
      <c r="AL72" s="877"/>
      <c r="AM72" s="877"/>
      <c r="AN72" s="877"/>
      <c r="AO72" s="877"/>
      <c r="AP72" s="877">
        <v>452</v>
      </c>
      <c r="AQ72" s="877"/>
      <c r="AR72" s="877"/>
      <c r="AS72" s="877"/>
      <c r="AT72" s="877"/>
      <c r="AU72" s="877" t="s">
        <v>569</v>
      </c>
      <c r="AV72" s="877"/>
      <c r="AW72" s="877"/>
      <c r="AX72" s="877"/>
      <c r="AY72" s="877"/>
      <c r="AZ72" s="923" t="s">
        <v>573</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565</v>
      </c>
      <c r="C73" s="920"/>
      <c r="D73" s="920"/>
      <c r="E73" s="920"/>
      <c r="F73" s="920"/>
      <c r="G73" s="920"/>
      <c r="H73" s="920"/>
      <c r="I73" s="920"/>
      <c r="J73" s="920"/>
      <c r="K73" s="920"/>
      <c r="L73" s="920"/>
      <c r="M73" s="920"/>
      <c r="N73" s="920"/>
      <c r="O73" s="920"/>
      <c r="P73" s="921"/>
      <c r="Q73" s="922">
        <v>308</v>
      </c>
      <c r="R73" s="877"/>
      <c r="S73" s="877"/>
      <c r="T73" s="877"/>
      <c r="U73" s="877"/>
      <c r="V73" s="877">
        <v>254</v>
      </c>
      <c r="W73" s="877"/>
      <c r="X73" s="877"/>
      <c r="Y73" s="877"/>
      <c r="Z73" s="877"/>
      <c r="AA73" s="877">
        <v>54</v>
      </c>
      <c r="AB73" s="877"/>
      <c r="AC73" s="877"/>
      <c r="AD73" s="877"/>
      <c r="AE73" s="877"/>
      <c r="AF73" s="877">
        <v>54</v>
      </c>
      <c r="AG73" s="877"/>
      <c r="AH73" s="877"/>
      <c r="AI73" s="877"/>
      <c r="AJ73" s="877"/>
      <c r="AK73" s="877" t="s">
        <v>569</v>
      </c>
      <c r="AL73" s="877"/>
      <c r="AM73" s="877"/>
      <c r="AN73" s="877"/>
      <c r="AO73" s="877"/>
      <c r="AP73" s="877" t="s">
        <v>569</v>
      </c>
      <c r="AQ73" s="877"/>
      <c r="AR73" s="877"/>
      <c r="AS73" s="877"/>
      <c r="AT73" s="877"/>
      <c r="AU73" s="877" t="s">
        <v>569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566</v>
      </c>
      <c r="C74" s="920"/>
      <c r="D74" s="920"/>
      <c r="E74" s="920"/>
      <c r="F74" s="920"/>
      <c r="G74" s="920"/>
      <c r="H74" s="920"/>
      <c r="I74" s="920"/>
      <c r="J74" s="920"/>
      <c r="K74" s="920"/>
      <c r="L74" s="920"/>
      <c r="M74" s="920"/>
      <c r="N74" s="920"/>
      <c r="O74" s="920"/>
      <c r="P74" s="921"/>
      <c r="Q74" s="922">
        <v>296028</v>
      </c>
      <c r="R74" s="877"/>
      <c r="S74" s="877"/>
      <c r="T74" s="877"/>
      <c r="U74" s="877"/>
      <c r="V74" s="877">
        <v>287668</v>
      </c>
      <c r="W74" s="877"/>
      <c r="X74" s="877"/>
      <c r="Y74" s="877"/>
      <c r="Z74" s="877"/>
      <c r="AA74" s="877">
        <v>8361</v>
      </c>
      <c r="AB74" s="877"/>
      <c r="AC74" s="877"/>
      <c r="AD74" s="877"/>
      <c r="AE74" s="877"/>
      <c r="AF74" s="877">
        <v>8361</v>
      </c>
      <c r="AG74" s="877"/>
      <c r="AH74" s="877"/>
      <c r="AI74" s="877"/>
      <c r="AJ74" s="877"/>
      <c r="AK74" s="877" t="s">
        <v>569</v>
      </c>
      <c r="AL74" s="877"/>
      <c r="AM74" s="877"/>
      <c r="AN74" s="877"/>
      <c r="AO74" s="877"/>
      <c r="AP74" s="877" t="s">
        <v>574</v>
      </c>
      <c r="AQ74" s="877"/>
      <c r="AR74" s="877"/>
      <c r="AS74" s="877"/>
      <c r="AT74" s="877"/>
      <c r="AU74" s="877" t="s">
        <v>575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386</v>
      </c>
      <c r="B88" s="836" t="s">
        <v>409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10305</v>
      </c>
      <c r="AG88" s="888"/>
      <c r="AH88" s="888"/>
      <c r="AI88" s="888"/>
      <c r="AJ88" s="888"/>
      <c r="AK88" s="885"/>
      <c r="AL88" s="885"/>
      <c r="AM88" s="885"/>
      <c r="AN88" s="885"/>
      <c r="AO88" s="885"/>
      <c r="AP88" s="888">
        <v>1479</v>
      </c>
      <c r="AQ88" s="888"/>
      <c r="AR88" s="888"/>
      <c r="AS88" s="888"/>
      <c r="AT88" s="888"/>
      <c r="AU88" s="888" t="s">
        <v>569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410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415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417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418</v>
      </c>
      <c r="AB109" s="941"/>
      <c r="AC109" s="941"/>
      <c r="AD109" s="941"/>
      <c r="AE109" s="942"/>
      <c r="AF109" s="940" t="s">
        <v>304</v>
      </c>
      <c r="AG109" s="941"/>
      <c r="AH109" s="941"/>
      <c r="AI109" s="941"/>
      <c r="AJ109" s="942"/>
      <c r="AK109" s="940" t="s">
        <v>303</v>
      </c>
      <c r="AL109" s="941"/>
      <c r="AM109" s="941"/>
      <c r="AN109" s="941"/>
      <c r="AO109" s="942"/>
      <c r="AP109" s="940" t="s">
        <v>419</v>
      </c>
      <c r="AQ109" s="941"/>
      <c r="AR109" s="941"/>
      <c r="AS109" s="941"/>
      <c r="AT109" s="943"/>
      <c r="AU109" s="960" t="s">
        <v>417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418</v>
      </c>
      <c r="BR109" s="941"/>
      <c r="BS109" s="941"/>
      <c r="BT109" s="941"/>
      <c r="BU109" s="942"/>
      <c r="BV109" s="940" t="s">
        <v>304</v>
      </c>
      <c r="BW109" s="941"/>
      <c r="BX109" s="941"/>
      <c r="BY109" s="941"/>
      <c r="BZ109" s="942"/>
      <c r="CA109" s="940" t="s">
        <v>303</v>
      </c>
      <c r="CB109" s="941"/>
      <c r="CC109" s="941"/>
      <c r="CD109" s="941"/>
      <c r="CE109" s="942"/>
      <c r="CF109" s="961" t="s">
        <v>419</v>
      </c>
      <c r="CG109" s="961"/>
      <c r="CH109" s="961"/>
      <c r="CI109" s="961"/>
      <c r="CJ109" s="961"/>
      <c r="CK109" s="940" t="s">
        <v>420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418</v>
      </c>
      <c r="DH109" s="941"/>
      <c r="DI109" s="941"/>
      <c r="DJ109" s="941"/>
      <c r="DK109" s="942"/>
      <c r="DL109" s="940" t="s">
        <v>304</v>
      </c>
      <c r="DM109" s="941"/>
      <c r="DN109" s="941"/>
      <c r="DO109" s="941"/>
      <c r="DP109" s="942"/>
      <c r="DQ109" s="940" t="s">
        <v>303</v>
      </c>
      <c r="DR109" s="941"/>
      <c r="DS109" s="941"/>
      <c r="DT109" s="941"/>
      <c r="DU109" s="942"/>
      <c r="DV109" s="940" t="s">
        <v>419</v>
      </c>
      <c r="DW109" s="941"/>
      <c r="DX109" s="941"/>
      <c r="DY109" s="941"/>
      <c r="DZ109" s="943"/>
    </row>
    <row r="110" spans="1:131" s="247" customFormat="1" ht="26.25" customHeight="1">
      <c r="A110" s="944" t="s">
        <v>421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743294</v>
      </c>
      <c r="AB110" s="948"/>
      <c r="AC110" s="948"/>
      <c r="AD110" s="948"/>
      <c r="AE110" s="949"/>
      <c r="AF110" s="950">
        <v>702214</v>
      </c>
      <c r="AG110" s="948"/>
      <c r="AH110" s="948"/>
      <c r="AI110" s="948"/>
      <c r="AJ110" s="949"/>
      <c r="AK110" s="950">
        <v>786561</v>
      </c>
      <c r="AL110" s="948"/>
      <c r="AM110" s="948"/>
      <c r="AN110" s="948"/>
      <c r="AO110" s="949"/>
      <c r="AP110" s="951">
        <v>24.3</v>
      </c>
      <c r="AQ110" s="952"/>
      <c r="AR110" s="952"/>
      <c r="AS110" s="952"/>
      <c r="AT110" s="953"/>
      <c r="AU110" s="954" t="s">
        <v>71</v>
      </c>
      <c r="AV110" s="955"/>
      <c r="AW110" s="955"/>
      <c r="AX110" s="955"/>
      <c r="AY110" s="955"/>
      <c r="AZ110" s="996" t="s">
        <v>422</v>
      </c>
      <c r="BA110" s="945"/>
      <c r="BB110" s="945"/>
      <c r="BC110" s="945"/>
      <c r="BD110" s="945"/>
      <c r="BE110" s="945"/>
      <c r="BF110" s="945"/>
      <c r="BG110" s="945"/>
      <c r="BH110" s="945"/>
      <c r="BI110" s="945"/>
      <c r="BJ110" s="945"/>
      <c r="BK110" s="945"/>
      <c r="BL110" s="945"/>
      <c r="BM110" s="945"/>
      <c r="BN110" s="945"/>
      <c r="BO110" s="945"/>
      <c r="BP110" s="946"/>
      <c r="BQ110" s="982">
        <v>6998236</v>
      </c>
      <c r="BR110" s="983"/>
      <c r="BS110" s="983"/>
      <c r="BT110" s="983"/>
      <c r="BU110" s="983"/>
      <c r="BV110" s="983">
        <v>7461120</v>
      </c>
      <c r="BW110" s="983"/>
      <c r="BX110" s="983"/>
      <c r="BY110" s="983"/>
      <c r="BZ110" s="983"/>
      <c r="CA110" s="983">
        <v>7471811</v>
      </c>
      <c r="CB110" s="983"/>
      <c r="CC110" s="983"/>
      <c r="CD110" s="983"/>
      <c r="CE110" s="983"/>
      <c r="CF110" s="997">
        <v>231</v>
      </c>
      <c r="CG110" s="998"/>
      <c r="CH110" s="998"/>
      <c r="CI110" s="998"/>
      <c r="CJ110" s="998"/>
      <c r="CK110" s="999" t="s">
        <v>423</v>
      </c>
      <c r="CL110" s="1000"/>
      <c r="CM110" s="979" t="s">
        <v>424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126</v>
      </c>
      <c r="DH110" s="983"/>
      <c r="DI110" s="983"/>
      <c r="DJ110" s="983"/>
      <c r="DK110" s="983"/>
      <c r="DL110" s="983" t="s">
        <v>126</v>
      </c>
      <c r="DM110" s="983"/>
      <c r="DN110" s="983"/>
      <c r="DO110" s="983"/>
      <c r="DP110" s="983"/>
      <c r="DQ110" s="983" t="s">
        <v>126</v>
      </c>
      <c r="DR110" s="983"/>
      <c r="DS110" s="983"/>
      <c r="DT110" s="983"/>
      <c r="DU110" s="983"/>
      <c r="DV110" s="984" t="s">
        <v>126</v>
      </c>
      <c r="DW110" s="984"/>
      <c r="DX110" s="984"/>
      <c r="DY110" s="984"/>
      <c r="DZ110" s="985"/>
    </row>
    <row r="111" spans="1:131" s="247" customFormat="1" ht="26.25" customHeight="1">
      <c r="A111" s="986" t="s">
        <v>425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405</v>
      </c>
      <c r="AB111" s="990"/>
      <c r="AC111" s="990"/>
      <c r="AD111" s="990"/>
      <c r="AE111" s="991"/>
      <c r="AF111" s="992" t="s">
        <v>126</v>
      </c>
      <c r="AG111" s="990"/>
      <c r="AH111" s="990"/>
      <c r="AI111" s="990"/>
      <c r="AJ111" s="991"/>
      <c r="AK111" s="992" t="s">
        <v>405</v>
      </c>
      <c r="AL111" s="990"/>
      <c r="AM111" s="990"/>
      <c r="AN111" s="990"/>
      <c r="AO111" s="991"/>
      <c r="AP111" s="993" t="s">
        <v>405</v>
      </c>
      <c r="AQ111" s="994"/>
      <c r="AR111" s="994"/>
      <c r="AS111" s="994"/>
      <c r="AT111" s="995"/>
      <c r="AU111" s="956"/>
      <c r="AV111" s="957"/>
      <c r="AW111" s="957"/>
      <c r="AX111" s="957"/>
      <c r="AY111" s="957"/>
      <c r="AZ111" s="1005" t="s">
        <v>426</v>
      </c>
      <c r="BA111" s="1006"/>
      <c r="BB111" s="1006"/>
      <c r="BC111" s="1006"/>
      <c r="BD111" s="1006"/>
      <c r="BE111" s="1006"/>
      <c r="BF111" s="1006"/>
      <c r="BG111" s="1006"/>
      <c r="BH111" s="1006"/>
      <c r="BI111" s="1006"/>
      <c r="BJ111" s="1006"/>
      <c r="BK111" s="1006"/>
      <c r="BL111" s="1006"/>
      <c r="BM111" s="1006"/>
      <c r="BN111" s="1006"/>
      <c r="BO111" s="1006"/>
      <c r="BP111" s="1007"/>
      <c r="BQ111" s="975" t="s">
        <v>405</v>
      </c>
      <c r="BR111" s="976"/>
      <c r="BS111" s="976"/>
      <c r="BT111" s="976"/>
      <c r="BU111" s="976"/>
      <c r="BV111" s="976" t="s">
        <v>126</v>
      </c>
      <c r="BW111" s="976"/>
      <c r="BX111" s="976"/>
      <c r="BY111" s="976"/>
      <c r="BZ111" s="976"/>
      <c r="CA111" s="976" t="s">
        <v>405</v>
      </c>
      <c r="CB111" s="976"/>
      <c r="CC111" s="976"/>
      <c r="CD111" s="976"/>
      <c r="CE111" s="976"/>
      <c r="CF111" s="970" t="s">
        <v>126</v>
      </c>
      <c r="CG111" s="971"/>
      <c r="CH111" s="971"/>
      <c r="CI111" s="971"/>
      <c r="CJ111" s="971"/>
      <c r="CK111" s="1001"/>
      <c r="CL111" s="1002"/>
      <c r="CM111" s="972" t="s">
        <v>427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126</v>
      </c>
      <c r="DH111" s="976"/>
      <c r="DI111" s="976"/>
      <c r="DJ111" s="976"/>
      <c r="DK111" s="976"/>
      <c r="DL111" s="976" t="s">
        <v>126</v>
      </c>
      <c r="DM111" s="976"/>
      <c r="DN111" s="976"/>
      <c r="DO111" s="976"/>
      <c r="DP111" s="976"/>
      <c r="DQ111" s="976" t="s">
        <v>405</v>
      </c>
      <c r="DR111" s="976"/>
      <c r="DS111" s="976"/>
      <c r="DT111" s="976"/>
      <c r="DU111" s="976"/>
      <c r="DV111" s="977" t="s">
        <v>405</v>
      </c>
      <c r="DW111" s="977"/>
      <c r="DX111" s="977"/>
      <c r="DY111" s="977"/>
      <c r="DZ111" s="978"/>
    </row>
    <row r="112" spans="1:131" s="247" customFormat="1" ht="26.25" customHeight="1">
      <c r="A112" s="1008" t="s">
        <v>428</v>
      </c>
      <c r="B112" s="1009"/>
      <c r="C112" s="1006" t="s">
        <v>429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126</v>
      </c>
      <c r="AB112" s="1015"/>
      <c r="AC112" s="1015"/>
      <c r="AD112" s="1015"/>
      <c r="AE112" s="1016"/>
      <c r="AF112" s="1017" t="s">
        <v>126</v>
      </c>
      <c r="AG112" s="1015"/>
      <c r="AH112" s="1015"/>
      <c r="AI112" s="1015"/>
      <c r="AJ112" s="1016"/>
      <c r="AK112" s="1017" t="s">
        <v>126</v>
      </c>
      <c r="AL112" s="1015"/>
      <c r="AM112" s="1015"/>
      <c r="AN112" s="1015"/>
      <c r="AO112" s="1016"/>
      <c r="AP112" s="1018" t="s">
        <v>126</v>
      </c>
      <c r="AQ112" s="1019"/>
      <c r="AR112" s="1019"/>
      <c r="AS112" s="1019"/>
      <c r="AT112" s="1020"/>
      <c r="AU112" s="956"/>
      <c r="AV112" s="957"/>
      <c r="AW112" s="957"/>
      <c r="AX112" s="957"/>
      <c r="AY112" s="957"/>
      <c r="AZ112" s="1005" t="s">
        <v>430</v>
      </c>
      <c r="BA112" s="1006"/>
      <c r="BB112" s="1006"/>
      <c r="BC112" s="1006"/>
      <c r="BD112" s="1006"/>
      <c r="BE112" s="1006"/>
      <c r="BF112" s="1006"/>
      <c r="BG112" s="1006"/>
      <c r="BH112" s="1006"/>
      <c r="BI112" s="1006"/>
      <c r="BJ112" s="1006"/>
      <c r="BK112" s="1006"/>
      <c r="BL112" s="1006"/>
      <c r="BM112" s="1006"/>
      <c r="BN112" s="1006"/>
      <c r="BO112" s="1006"/>
      <c r="BP112" s="1007"/>
      <c r="BQ112" s="975">
        <v>3102042</v>
      </c>
      <c r="BR112" s="976"/>
      <c r="BS112" s="976"/>
      <c r="BT112" s="976"/>
      <c r="BU112" s="976"/>
      <c r="BV112" s="976">
        <v>3011725</v>
      </c>
      <c r="BW112" s="976"/>
      <c r="BX112" s="976"/>
      <c r="BY112" s="976"/>
      <c r="BZ112" s="976"/>
      <c r="CA112" s="976">
        <v>3062789</v>
      </c>
      <c r="CB112" s="976"/>
      <c r="CC112" s="976"/>
      <c r="CD112" s="976"/>
      <c r="CE112" s="976"/>
      <c r="CF112" s="970">
        <v>94.7</v>
      </c>
      <c r="CG112" s="971"/>
      <c r="CH112" s="971"/>
      <c r="CI112" s="971"/>
      <c r="CJ112" s="971"/>
      <c r="CK112" s="1001"/>
      <c r="CL112" s="1002"/>
      <c r="CM112" s="972" t="s">
        <v>431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126</v>
      </c>
      <c r="DH112" s="976"/>
      <c r="DI112" s="976"/>
      <c r="DJ112" s="976"/>
      <c r="DK112" s="976"/>
      <c r="DL112" s="976" t="s">
        <v>126</v>
      </c>
      <c r="DM112" s="976"/>
      <c r="DN112" s="976"/>
      <c r="DO112" s="976"/>
      <c r="DP112" s="976"/>
      <c r="DQ112" s="976" t="s">
        <v>405</v>
      </c>
      <c r="DR112" s="976"/>
      <c r="DS112" s="976"/>
      <c r="DT112" s="976"/>
      <c r="DU112" s="976"/>
      <c r="DV112" s="977" t="s">
        <v>126</v>
      </c>
      <c r="DW112" s="977"/>
      <c r="DX112" s="977"/>
      <c r="DY112" s="977"/>
      <c r="DZ112" s="978"/>
    </row>
    <row r="113" spans="1:130" s="247" customFormat="1" ht="26.25" customHeight="1">
      <c r="A113" s="1010"/>
      <c r="B113" s="1011"/>
      <c r="C113" s="1006" t="s">
        <v>432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214036</v>
      </c>
      <c r="AB113" s="990"/>
      <c r="AC113" s="990"/>
      <c r="AD113" s="990"/>
      <c r="AE113" s="991"/>
      <c r="AF113" s="992">
        <v>236697</v>
      </c>
      <c r="AG113" s="990"/>
      <c r="AH113" s="990"/>
      <c r="AI113" s="990"/>
      <c r="AJ113" s="991"/>
      <c r="AK113" s="992">
        <v>260051</v>
      </c>
      <c r="AL113" s="990"/>
      <c r="AM113" s="990"/>
      <c r="AN113" s="990"/>
      <c r="AO113" s="991"/>
      <c r="AP113" s="993">
        <v>8</v>
      </c>
      <c r="AQ113" s="994"/>
      <c r="AR113" s="994"/>
      <c r="AS113" s="994"/>
      <c r="AT113" s="995"/>
      <c r="AU113" s="956"/>
      <c r="AV113" s="957"/>
      <c r="AW113" s="957"/>
      <c r="AX113" s="957"/>
      <c r="AY113" s="957"/>
      <c r="AZ113" s="1005" t="s">
        <v>433</v>
      </c>
      <c r="BA113" s="1006"/>
      <c r="BB113" s="1006"/>
      <c r="BC113" s="1006"/>
      <c r="BD113" s="1006"/>
      <c r="BE113" s="1006"/>
      <c r="BF113" s="1006"/>
      <c r="BG113" s="1006"/>
      <c r="BH113" s="1006"/>
      <c r="BI113" s="1006"/>
      <c r="BJ113" s="1006"/>
      <c r="BK113" s="1006"/>
      <c r="BL113" s="1006"/>
      <c r="BM113" s="1006"/>
      <c r="BN113" s="1006"/>
      <c r="BO113" s="1006"/>
      <c r="BP113" s="1007"/>
      <c r="BQ113" s="975">
        <v>250960</v>
      </c>
      <c r="BR113" s="976"/>
      <c r="BS113" s="976"/>
      <c r="BT113" s="976"/>
      <c r="BU113" s="976"/>
      <c r="BV113" s="976">
        <v>225965</v>
      </c>
      <c r="BW113" s="976"/>
      <c r="BX113" s="976"/>
      <c r="BY113" s="976"/>
      <c r="BZ113" s="976"/>
      <c r="CA113" s="976">
        <v>233106</v>
      </c>
      <c r="CB113" s="976"/>
      <c r="CC113" s="976"/>
      <c r="CD113" s="976"/>
      <c r="CE113" s="976"/>
      <c r="CF113" s="970">
        <v>7.2</v>
      </c>
      <c r="CG113" s="971"/>
      <c r="CH113" s="971"/>
      <c r="CI113" s="971"/>
      <c r="CJ113" s="971"/>
      <c r="CK113" s="1001"/>
      <c r="CL113" s="1002"/>
      <c r="CM113" s="972" t="s">
        <v>434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405</v>
      </c>
      <c r="DH113" s="1015"/>
      <c r="DI113" s="1015"/>
      <c r="DJ113" s="1015"/>
      <c r="DK113" s="1016"/>
      <c r="DL113" s="1017" t="s">
        <v>126</v>
      </c>
      <c r="DM113" s="1015"/>
      <c r="DN113" s="1015"/>
      <c r="DO113" s="1015"/>
      <c r="DP113" s="1016"/>
      <c r="DQ113" s="1017" t="s">
        <v>405</v>
      </c>
      <c r="DR113" s="1015"/>
      <c r="DS113" s="1015"/>
      <c r="DT113" s="1015"/>
      <c r="DU113" s="1016"/>
      <c r="DV113" s="1018" t="s">
        <v>126</v>
      </c>
      <c r="DW113" s="1019"/>
      <c r="DX113" s="1019"/>
      <c r="DY113" s="1019"/>
      <c r="DZ113" s="1020"/>
    </row>
    <row r="114" spans="1:130" s="247" customFormat="1" ht="26.25" customHeight="1">
      <c r="A114" s="1010"/>
      <c r="B114" s="1011"/>
      <c r="C114" s="1006" t="s">
        <v>435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45884</v>
      </c>
      <c r="AB114" s="1015"/>
      <c r="AC114" s="1015"/>
      <c r="AD114" s="1015"/>
      <c r="AE114" s="1016"/>
      <c r="AF114" s="1017">
        <v>58344</v>
      </c>
      <c r="AG114" s="1015"/>
      <c r="AH114" s="1015"/>
      <c r="AI114" s="1015"/>
      <c r="AJ114" s="1016"/>
      <c r="AK114" s="1017">
        <v>50086</v>
      </c>
      <c r="AL114" s="1015"/>
      <c r="AM114" s="1015"/>
      <c r="AN114" s="1015"/>
      <c r="AO114" s="1016"/>
      <c r="AP114" s="1018">
        <v>1.5</v>
      </c>
      <c r="AQ114" s="1019"/>
      <c r="AR114" s="1019"/>
      <c r="AS114" s="1019"/>
      <c r="AT114" s="1020"/>
      <c r="AU114" s="956"/>
      <c r="AV114" s="957"/>
      <c r="AW114" s="957"/>
      <c r="AX114" s="957"/>
      <c r="AY114" s="957"/>
      <c r="AZ114" s="1005" t="s">
        <v>436</v>
      </c>
      <c r="BA114" s="1006"/>
      <c r="BB114" s="1006"/>
      <c r="BC114" s="1006"/>
      <c r="BD114" s="1006"/>
      <c r="BE114" s="1006"/>
      <c r="BF114" s="1006"/>
      <c r="BG114" s="1006"/>
      <c r="BH114" s="1006"/>
      <c r="BI114" s="1006"/>
      <c r="BJ114" s="1006"/>
      <c r="BK114" s="1006"/>
      <c r="BL114" s="1006"/>
      <c r="BM114" s="1006"/>
      <c r="BN114" s="1006"/>
      <c r="BO114" s="1006"/>
      <c r="BP114" s="1007"/>
      <c r="BQ114" s="975">
        <v>853989</v>
      </c>
      <c r="BR114" s="976"/>
      <c r="BS114" s="976"/>
      <c r="BT114" s="976"/>
      <c r="BU114" s="976"/>
      <c r="BV114" s="976">
        <v>797518</v>
      </c>
      <c r="BW114" s="976"/>
      <c r="BX114" s="976"/>
      <c r="BY114" s="976"/>
      <c r="BZ114" s="976"/>
      <c r="CA114" s="976">
        <v>734314</v>
      </c>
      <c r="CB114" s="976"/>
      <c r="CC114" s="976"/>
      <c r="CD114" s="976"/>
      <c r="CE114" s="976"/>
      <c r="CF114" s="970">
        <v>22.7</v>
      </c>
      <c r="CG114" s="971"/>
      <c r="CH114" s="971"/>
      <c r="CI114" s="971"/>
      <c r="CJ114" s="971"/>
      <c r="CK114" s="1001"/>
      <c r="CL114" s="1002"/>
      <c r="CM114" s="972" t="s">
        <v>437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126</v>
      </c>
      <c r="DH114" s="1015"/>
      <c r="DI114" s="1015"/>
      <c r="DJ114" s="1015"/>
      <c r="DK114" s="1016"/>
      <c r="DL114" s="1017" t="s">
        <v>126</v>
      </c>
      <c r="DM114" s="1015"/>
      <c r="DN114" s="1015"/>
      <c r="DO114" s="1015"/>
      <c r="DP114" s="1016"/>
      <c r="DQ114" s="1017" t="s">
        <v>126</v>
      </c>
      <c r="DR114" s="1015"/>
      <c r="DS114" s="1015"/>
      <c r="DT114" s="1015"/>
      <c r="DU114" s="1016"/>
      <c r="DV114" s="1018" t="s">
        <v>126</v>
      </c>
      <c r="DW114" s="1019"/>
      <c r="DX114" s="1019"/>
      <c r="DY114" s="1019"/>
      <c r="DZ114" s="1020"/>
    </row>
    <row r="115" spans="1:130" s="247" customFormat="1" ht="26.25" customHeight="1">
      <c r="A115" s="1010"/>
      <c r="B115" s="1011"/>
      <c r="C115" s="1006" t="s">
        <v>438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1759</v>
      </c>
      <c r="AB115" s="990"/>
      <c r="AC115" s="990"/>
      <c r="AD115" s="990"/>
      <c r="AE115" s="991"/>
      <c r="AF115" s="992">
        <v>2399</v>
      </c>
      <c r="AG115" s="990"/>
      <c r="AH115" s="990"/>
      <c r="AI115" s="990"/>
      <c r="AJ115" s="991"/>
      <c r="AK115" s="992">
        <v>2607</v>
      </c>
      <c r="AL115" s="990"/>
      <c r="AM115" s="990"/>
      <c r="AN115" s="990"/>
      <c r="AO115" s="991"/>
      <c r="AP115" s="993">
        <v>0.1</v>
      </c>
      <c r="AQ115" s="994"/>
      <c r="AR115" s="994"/>
      <c r="AS115" s="994"/>
      <c r="AT115" s="995"/>
      <c r="AU115" s="956"/>
      <c r="AV115" s="957"/>
      <c r="AW115" s="957"/>
      <c r="AX115" s="957"/>
      <c r="AY115" s="957"/>
      <c r="AZ115" s="1005" t="s">
        <v>439</v>
      </c>
      <c r="BA115" s="1006"/>
      <c r="BB115" s="1006"/>
      <c r="BC115" s="1006"/>
      <c r="BD115" s="1006"/>
      <c r="BE115" s="1006"/>
      <c r="BF115" s="1006"/>
      <c r="BG115" s="1006"/>
      <c r="BH115" s="1006"/>
      <c r="BI115" s="1006"/>
      <c r="BJ115" s="1006"/>
      <c r="BK115" s="1006"/>
      <c r="BL115" s="1006"/>
      <c r="BM115" s="1006"/>
      <c r="BN115" s="1006"/>
      <c r="BO115" s="1006"/>
      <c r="BP115" s="1007"/>
      <c r="BQ115" s="975" t="s">
        <v>405</v>
      </c>
      <c r="BR115" s="976"/>
      <c r="BS115" s="976"/>
      <c r="BT115" s="976"/>
      <c r="BU115" s="976"/>
      <c r="BV115" s="976" t="s">
        <v>405</v>
      </c>
      <c r="BW115" s="976"/>
      <c r="BX115" s="976"/>
      <c r="BY115" s="976"/>
      <c r="BZ115" s="976"/>
      <c r="CA115" s="976" t="s">
        <v>405</v>
      </c>
      <c r="CB115" s="976"/>
      <c r="CC115" s="976"/>
      <c r="CD115" s="976"/>
      <c r="CE115" s="976"/>
      <c r="CF115" s="970" t="s">
        <v>126</v>
      </c>
      <c r="CG115" s="971"/>
      <c r="CH115" s="971"/>
      <c r="CI115" s="971"/>
      <c r="CJ115" s="971"/>
      <c r="CK115" s="1001"/>
      <c r="CL115" s="1002"/>
      <c r="CM115" s="1005" t="s">
        <v>440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126</v>
      </c>
      <c r="DH115" s="1015"/>
      <c r="DI115" s="1015"/>
      <c r="DJ115" s="1015"/>
      <c r="DK115" s="1016"/>
      <c r="DL115" s="1017" t="s">
        <v>405</v>
      </c>
      <c r="DM115" s="1015"/>
      <c r="DN115" s="1015"/>
      <c r="DO115" s="1015"/>
      <c r="DP115" s="1016"/>
      <c r="DQ115" s="1017" t="s">
        <v>126</v>
      </c>
      <c r="DR115" s="1015"/>
      <c r="DS115" s="1015"/>
      <c r="DT115" s="1015"/>
      <c r="DU115" s="1016"/>
      <c r="DV115" s="1018" t="s">
        <v>126</v>
      </c>
      <c r="DW115" s="1019"/>
      <c r="DX115" s="1019"/>
      <c r="DY115" s="1019"/>
      <c r="DZ115" s="1020"/>
    </row>
    <row r="116" spans="1:130" s="247" customFormat="1" ht="26.25" customHeight="1">
      <c r="A116" s="1012"/>
      <c r="B116" s="1013"/>
      <c r="C116" s="1021" t="s">
        <v>441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126</v>
      </c>
      <c r="AB116" s="1015"/>
      <c r="AC116" s="1015"/>
      <c r="AD116" s="1015"/>
      <c r="AE116" s="1016"/>
      <c r="AF116" s="1017" t="s">
        <v>405</v>
      </c>
      <c r="AG116" s="1015"/>
      <c r="AH116" s="1015"/>
      <c r="AI116" s="1015"/>
      <c r="AJ116" s="1016"/>
      <c r="AK116" s="1017" t="s">
        <v>126</v>
      </c>
      <c r="AL116" s="1015"/>
      <c r="AM116" s="1015"/>
      <c r="AN116" s="1015"/>
      <c r="AO116" s="1016"/>
      <c r="AP116" s="1018" t="s">
        <v>126</v>
      </c>
      <c r="AQ116" s="1019"/>
      <c r="AR116" s="1019"/>
      <c r="AS116" s="1019"/>
      <c r="AT116" s="1020"/>
      <c r="AU116" s="956"/>
      <c r="AV116" s="957"/>
      <c r="AW116" s="957"/>
      <c r="AX116" s="957"/>
      <c r="AY116" s="957"/>
      <c r="AZ116" s="1023" t="s">
        <v>442</v>
      </c>
      <c r="BA116" s="1024"/>
      <c r="BB116" s="1024"/>
      <c r="BC116" s="1024"/>
      <c r="BD116" s="1024"/>
      <c r="BE116" s="1024"/>
      <c r="BF116" s="1024"/>
      <c r="BG116" s="1024"/>
      <c r="BH116" s="1024"/>
      <c r="BI116" s="1024"/>
      <c r="BJ116" s="1024"/>
      <c r="BK116" s="1024"/>
      <c r="BL116" s="1024"/>
      <c r="BM116" s="1024"/>
      <c r="BN116" s="1024"/>
      <c r="BO116" s="1024"/>
      <c r="BP116" s="1025"/>
      <c r="BQ116" s="975" t="s">
        <v>405</v>
      </c>
      <c r="BR116" s="976"/>
      <c r="BS116" s="976"/>
      <c r="BT116" s="976"/>
      <c r="BU116" s="976"/>
      <c r="BV116" s="976" t="s">
        <v>126</v>
      </c>
      <c r="BW116" s="976"/>
      <c r="BX116" s="976"/>
      <c r="BY116" s="976"/>
      <c r="BZ116" s="976"/>
      <c r="CA116" s="976" t="s">
        <v>405</v>
      </c>
      <c r="CB116" s="976"/>
      <c r="CC116" s="976"/>
      <c r="CD116" s="976"/>
      <c r="CE116" s="976"/>
      <c r="CF116" s="970" t="s">
        <v>126</v>
      </c>
      <c r="CG116" s="971"/>
      <c r="CH116" s="971"/>
      <c r="CI116" s="971"/>
      <c r="CJ116" s="971"/>
      <c r="CK116" s="1001"/>
      <c r="CL116" s="1002"/>
      <c r="CM116" s="972" t="s">
        <v>443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126</v>
      </c>
      <c r="DM116" s="1015"/>
      <c r="DN116" s="1015"/>
      <c r="DO116" s="1015"/>
      <c r="DP116" s="1016"/>
      <c r="DQ116" s="1017" t="s">
        <v>126</v>
      </c>
      <c r="DR116" s="1015"/>
      <c r="DS116" s="1015"/>
      <c r="DT116" s="1015"/>
      <c r="DU116" s="1016"/>
      <c r="DV116" s="1018" t="s">
        <v>126</v>
      </c>
      <c r="DW116" s="1019"/>
      <c r="DX116" s="1019"/>
      <c r="DY116" s="1019"/>
      <c r="DZ116" s="1020"/>
    </row>
    <row r="117" spans="1:130" s="247" customFormat="1" ht="26.25" customHeight="1">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444</v>
      </c>
      <c r="Z117" s="942"/>
      <c r="AA117" s="1032">
        <v>1004973</v>
      </c>
      <c r="AB117" s="1033"/>
      <c r="AC117" s="1033"/>
      <c r="AD117" s="1033"/>
      <c r="AE117" s="1034"/>
      <c r="AF117" s="1035">
        <v>999654</v>
      </c>
      <c r="AG117" s="1033"/>
      <c r="AH117" s="1033"/>
      <c r="AI117" s="1033"/>
      <c r="AJ117" s="1034"/>
      <c r="AK117" s="1035">
        <v>1099305</v>
      </c>
      <c r="AL117" s="1033"/>
      <c r="AM117" s="1033"/>
      <c r="AN117" s="1033"/>
      <c r="AO117" s="1034"/>
      <c r="AP117" s="1036"/>
      <c r="AQ117" s="1037"/>
      <c r="AR117" s="1037"/>
      <c r="AS117" s="1037"/>
      <c r="AT117" s="1038"/>
      <c r="AU117" s="956"/>
      <c r="AV117" s="957"/>
      <c r="AW117" s="957"/>
      <c r="AX117" s="957"/>
      <c r="AY117" s="957"/>
      <c r="AZ117" s="1023" t="s">
        <v>445</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126</v>
      </c>
      <c r="CB117" s="976"/>
      <c r="CC117" s="976"/>
      <c r="CD117" s="976"/>
      <c r="CE117" s="976"/>
      <c r="CF117" s="970" t="s">
        <v>126</v>
      </c>
      <c r="CG117" s="971"/>
      <c r="CH117" s="971"/>
      <c r="CI117" s="971"/>
      <c r="CJ117" s="971"/>
      <c r="CK117" s="1001"/>
      <c r="CL117" s="1002"/>
      <c r="CM117" s="972" t="s">
        <v>446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126</v>
      </c>
      <c r="DM117" s="1015"/>
      <c r="DN117" s="1015"/>
      <c r="DO117" s="1015"/>
      <c r="DP117" s="1016"/>
      <c r="DQ117" s="1017" t="s">
        <v>126</v>
      </c>
      <c r="DR117" s="1015"/>
      <c r="DS117" s="1015"/>
      <c r="DT117" s="1015"/>
      <c r="DU117" s="1016"/>
      <c r="DV117" s="1018" t="s">
        <v>126</v>
      </c>
      <c r="DW117" s="1019"/>
      <c r="DX117" s="1019"/>
      <c r="DY117" s="1019"/>
      <c r="DZ117" s="1020"/>
    </row>
    <row r="118" spans="1:130" s="247" customFormat="1" ht="26.25" customHeight="1">
      <c r="A118" s="960" t="s">
        <v>420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418</v>
      </c>
      <c r="AB118" s="941"/>
      <c r="AC118" s="941"/>
      <c r="AD118" s="941"/>
      <c r="AE118" s="942"/>
      <c r="AF118" s="940" t="s">
        <v>304</v>
      </c>
      <c r="AG118" s="941"/>
      <c r="AH118" s="941"/>
      <c r="AI118" s="941"/>
      <c r="AJ118" s="942"/>
      <c r="AK118" s="940" t="s">
        <v>303</v>
      </c>
      <c r="AL118" s="941"/>
      <c r="AM118" s="941"/>
      <c r="AN118" s="941"/>
      <c r="AO118" s="942"/>
      <c r="AP118" s="1027" t="s">
        <v>419</v>
      </c>
      <c r="AQ118" s="1028"/>
      <c r="AR118" s="1028"/>
      <c r="AS118" s="1028"/>
      <c r="AT118" s="1029"/>
      <c r="AU118" s="956"/>
      <c r="AV118" s="957"/>
      <c r="AW118" s="957"/>
      <c r="AX118" s="957"/>
      <c r="AY118" s="957"/>
      <c r="AZ118" s="1030" t="s">
        <v>447</v>
      </c>
      <c r="BA118" s="1021"/>
      <c r="BB118" s="1021"/>
      <c r="BC118" s="1021"/>
      <c r="BD118" s="1021"/>
      <c r="BE118" s="1021"/>
      <c r="BF118" s="1021"/>
      <c r="BG118" s="1021"/>
      <c r="BH118" s="1021"/>
      <c r="BI118" s="1021"/>
      <c r="BJ118" s="1021"/>
      <c r="BK118" s="1021"/>
      <c r="BL118" s="1021"/>
      <c r="BM118" s="1021"/>
      <c r="BN118" s="1021"/>
      <c r="BO118" s="1021"/>
      <c r="BP118" s="1022"/>
      <c r="BQ118" s="1053" t="s">
        <v>126</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448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c r="A119" s="1114" t="s">
        <v>423</v>
      </c>
      <c r="B119" s="1000"/>
      <c r="C119" s="979" t="s">
        <v>424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126</v>
      </c>
      <c r="AB119" s="948"/>
      <c r="AC119" s="948"/>
      <c r="AD119" s="948"/>
      <c r="AE119" s="949"/>
      <c r="AF119" s="950" t="s">
        <v>126</v>
      </c>
      <c r="AG119" s="948"/>
      <c r="AH119" s="948"/>
      <c r="AI119" s="948"/>
      <c r="AJ119" s="949"/>
      <c r="AK119" s="950" t="s">
        <v>126</v>
      </c>
      <c r="AL119" s="948"/>
      <c r="AM119" s="948"/>
      <c r="AN119" s="948"/>
      <c r="AO119" s="949"/>
      <c r="AP119" s="951" t="s">
        <v>126</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449</v>
      </c>
      <c r="BP119" s="1062"/>
      <c r="BQ119" s="1053">
        <v>11205227</v>
      </c>
      <c r="BR119" s="1054"/>
      <c r="BS119" s="1054"/>
      <c r="BT119" s="1054"/>
      <c r="BU119" s="1054"/>
      <c r="BV119" s="1054">
        <v>11496328</v>
      </c>
      <c r="BW119" s="1054"/>
      <c r="BX119" s="1054"/>
      <c r="BY119" s="1054"/>
      <c r="BZ119" s="1054"/>
      <c r="CA119" s="1054">
        <v>11502020</v>
      </c>
      <c r="CB119" s="1054"/>
      <c r="CC119" s="1054"/>
      <c r="CD119" s="1054"/>
      <c r="CE119" s="1054"/>
      <c r="CF119" s="1055"/>
      <c r="CG119" s="1056"/>
      <c r="CH119" s="1056"/>
      <c r="CI119" s="1056"/>
      <c r="CJ119" s="1057"/>
      <c r="CK119" s="1003"/>
      <c r="CL119" s="1004"/>
      <c r="CM119" s="1058" t="s">
        <v>450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126</v>
      </c>
      <c r="DH119" s="1040"/>
      <c r="DI119" s="1040"/>
      <c r="DJ119" s="1040"/>
      <c r="DK119" s="1041"/>
      <c r="DL119" s="1039" t="s">
        <v>126</v>
      </c>
      <c r="DM119" s="1040"/>
      <c r="DN119" s="1040"/>
      <c r="DO119" s="1040"/>
      <c r="DP119" s="1041"/>
      <c r="DQ119" s="1039" t="s">
        <v>126</v>
      </c>
      <c r="DR119" s="1040"/>
      <c r="DS119" s="1040"/>
      <c r="DT119" s="1040"/>
      <c r="DU119" s="1041"/>
      <c r="DV119" s="1042" t="s">
        <v>126</v>
      </c>
      <c r="DW119" s="1043"/>
      <c r="DX119" s="1043"/>
      <c r="DY119" s="1043"/>
      <c r="DZ119" s="1044"/>
    </row>
    <row r="120" spans="1:130" s="247" customFormat="1" ht="26.25" customHeight="1">
      <c r="A120" s="1115"/>
      <c r="B120" s="1002"/>
      <c r="C120" s="972" t="s">
        <v>427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126</v>
      </c>
      <c r="AQ120" s="1019"/>
      <c r="AR120" s="1019"/>
      <c r="AS120" s="1019"/>
      <c r="AT120" s="1020"/>
      <c r="AU120" s="1045" t="s">
        <v>451</v>
      </c>
      <c r="AV120" s="1046"/>
      <c r="AW120" s="1046"/>
      <c r="AX120" s="1046"/>
      <c r="AY120" s="1047"/>
      <c r="AZ120" s="996" t="s">
        <v>452</v>
      </c>
      <c r="BA120" s="945"/>
      <c r="BB120" s="945"/>
      <c r="BC120" s="945"/>
      <c r="BD120" s="945"/>
      <c r="BE120" s="945"/>
      <c r="BF120" s="945"/>
      <c r="BG120" s="945"/>
      <c r="BH120" s="945"/>
      <c r="BI120" s="945"/>
      <c r="BJ120" s="945"/>
      <c r="BK120" s="945"/>
      <c r="BL120" s="945"/>
      <c r="BM120" s="945"/>
      <c r="BN120" s="945"/>
      <c r="BO120" s="945"/>
      <c r="BP120" s="946"/>
      <c r="BQ120" s="982">
        <v>2454497</v>
      </c>
      <c r="BR120" s="983"/>
      <c r="BS120" s="983"/>
      <c r="BT120" s="983"/>
      <c r="BU120" s="983"/>
      <c r="BV120" s="983">
        <v>2547267</v>
      </c>
      <c r="BW120" s="983"/>
      <c r="BX120" s="983"/>
      <c r="BY120" s="983"/>
      <c r="BZ120" s="983"/>
      <c r="CA120" s="983">
        <v>2489057</v>
      </c>
      <c r="CB120" s="983"/>
      <c r="CC120" s="983"/>
      <c r="CD120" s="983"/>
      <c r="CE120" s="983"/>
      <c r="CF120" s="997">
        <v>76.900000000000006</v>
      </c>
      <c r="CG120" s="998"/>
      <c r="CH120" s="998"/>
      <c r="CI120" s="998"/>
      <c r="CJ120" s="998"/>
      <c r="CK120" s="1063" t="s">
        <v>453</v>
      </c>
      <c r="CL120" s="1064"/>
      <c r="CM120" s="1064"/>
      <c r="CN120" s="1064"/>
      <c r="CO120" s="1065"/>
      <c r="CP120" s="1071" t="s">
        <v>401</v>
      </c>
      <c r="CQ120" s="1072"/>
      <c r="CR120" s="1072"/>
      <c r="CS120" s="1072"/>
      <c r="CT120" s="1072"/>
      <c r="CU120" s="1072"/>
      <c r="CV120" s="1072"/>
      <c r="CW120" s="1072"/>
      <c r="CX120" s="1072"/>
      <c r="CY120" s="1072"/>
      <c r="CZ120" s="1072"/>
      <c r="DA120" s="1072"/>
      <c r="DB120" s="1072"/>
      <c r="DC120" s="1072"/>
      <c r="DD120" s="1072"/>
      <c r="DE120" s="1072"/>
      <c r="DF120" s="1073"/>
      <c r="DG120" s="982">
        <v>3102042</v>
      </c>
      <c r="DH120" s="983"/>
      <c r="DI120" s="983"/>
      <c r="DJ120" s="983"/>
      <c r="DK120" s="983"/>
      <c r="DL120" s="983">
        <v>3011725</v>
      </c>
      <c r="DM120" s="983"/>
      <c r="DN120" s="983"/>
      <c r="DO120" s="983"/>
      <c r="DP120" s="983"/>
      <c r="DQ120" s="983">
        <v>3062789</v>
      </c>
      <c r="DR120" s="983"/>
      <c r="DS120" s="983"/>
      <c r="DT120" s="983"/>
      <c r="DU120" s="983"/>
      <c r="DV120" s="984">
        <v>94.7</v>
      </c>
      <c r="DW120" s="984"/>
      <c r="DX120" s="984"/>
      <c r="DY120" s="984"/>
      <c r="DZ120" s="985"/>
    </row>
    <row r="121" spans="1:130" s="247" customFormat="1" ht="26.25" customHeight="1">
      <c r="A121" s="1115"/>
      <c r="B121" s="1002"/>
      <c r="C121" s="1023" t="s">
        <v>454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126</v>
      </c>
      <c r="AG121" s="1015"/>
      <c r="AH121" s="1015"/>
      <c r="AI121" s="1015"/>
      <c r="AJ121" s="1016"/>
      <c r="AK121" s="1017" t="s">
        <v>126</v>
      </c>
      <c r="AL121" s="1015"/>
      <c r="AM121" s="1015"/>
      <c r="AN121" s="1015"/>
      <c r="AO121" s="1016"/>
      <c r="AP121" s="1018" t="s">
        <v>126</v>
      </c>
      <c r="AQ121" s="1019"/>
      <c r="AR121" s="1019"/>
      <c r="AS121" s="1019"/>
      <c r="AT121" s="1020"/>
      <c r="AU121" s="1048"/>
      <c r="AV121" s="1049"/>
      <c r="AW121" s="1049"/>
      <c r="AX121" s="1049"/>
      <c r="AY121" s="1050"/>
      <c r="AZ121" s="1005" t="s">
        <v>455</v>
      </c>
      <c r="BA121" s="1006"/>
      <c r="BB121" s="1006"/>
      <c r="BC121" s="1006"/>
      <c r="BD121" s="1006"/>
      <c r="BE121" s="1006"/>
      <c r="BF121" s="1006"/>
      <c r="BG121" s="1006"/>
      <c r="BH121" s="1006"/>
      <c r="BI121" s="1006"/>
      <c r="BJ121" s="1006"/>
      <c r="BK121" s="1006"/>
      <c r="BL121" s="1006"/>
      <c r="BM121" s="1006"/>
      <c r="BN121" s="1006"/>
      <c r="BO121" s="1006"/>
      <c r="BP121" s="1007"/>
      <c r="BQ121" s="975">
        <v>221317</v>
      </c>
      <c r="BR121" s="976"/>
      <c r="BS121" s="976"/>
      <c r="BT121" s="976"/>
      <c r="BU121" s="976"/>
      <c r="BV121" s="976">
        <v>186674</v>
      </c>
      <c r="BW121" s="976"/>
      <c r="BX121" s="976"/>
      <c r="BY121" s="976"/>
      <c r="BZ121" s="976"/>
      <c r="CA121" s="976">
        <v>183659</v>
      </c>
      <c r="CB121" s="976"/>
      <c r="CC121" s="976"/>
      <c r="CD121" s="976"/>
      <c r="CE121" s="976"/>
      <c r="CF121" s="970">
        <v>5.7</v>
      </c>
      <c r="CG121" s="971"/>
      <c r="CH121" s="971"/>
      <c r="CI121" s="971"/>
      <c r="CJ121" s="971"/>
      <c r="CK121" s="1066"/>
      <c r="CL121" s="1067"/>
      <c r="CM121" s="1067"/>
      <c r="CN121" s="1067"/>
      <c r="CO121" s="1068"/>
      <c r="CP121" s="1076"/>
      <c r="CQ121" s="1077"/>
      <c r="CR121" s="1077"/>
      <c r="CS121" s="1077"/>
      <c r="CT121" s="1077"/>
      <c r="CU121" s="1077"/>
      <c r="CV121" s="1077"/>
      <c r="CW121" s="1077"/>
      <c r="CX121" s="1077"/>
      <c r="CY121" s="1077"/>
      <c r="CZ121" s="1077"/>
      <c r="DA121" s="1077"/>
      <c r="DB121" s="1077"/>
      <c r="DC121" s="1077"/>
      <c r="DD121" s="1077"/>
      <c r="DE121" s="1077"/>
      <c r="DF121" s="1078"/>
      <c r="DG121" s="975"/>
      <c r="DH121" s="976"/>
      <c r="DI121" s="976"/>
      <c r="DJ121" s="976"/>
      <c r="DK121" s="976"/>
      <c r="DL121" s="976"/>
      <c r="DM121" s="976"/>
      <c r="DN121" s="976"/>
      <c r="DO121" s="976"/>
      <c r="DP121" s="976"/>
      <c r="DQ121" s="976"/>
      <c r="DR121" s="976"/>
      <c r="DS121" s="976"/>
      <c r="DT121" s="976"/>
      <c r="DU121" s="976"/>
      <c r="DV121" s="977"/>
      <c r="DW121" s="977"/>
      <c r="DX121" s="977"/>
      <c r="DY121" s="977"/>
      <c r="DZ121" s="978"/>
    </row>
    <row r="122" spans="1:130" s="247" customFormat="1" ht="26.25" customHeight="1">
      <c r="A122" s="1115"/>
      <c r="B122" s="1002"/>
      <c r="C122" s="972" t="s">
        <v>437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126</v>
      </c>
      <c r="AG122" s="1015"/>
      <c r="AH122" s="1015"/>
      <c r="AI122" s="1015"/>
      <c r="AJ122" s="1016"/>
      <c r="AK122" s="1017" t="s">
        <v>126</v>
      </c>
      <c r="AL122" s="1015"/>
      <c r="AM122" s="1015"/>
      <c r="AN122" s="1015"/>
      <c r="AO122" s="1016"/>
      <c r="AP122" s="1018" t="s">
        <v>126</v>
      </c>
      <c r="AQ122" s="1019"/>
      <c r="AR122" s="1019"/>
      <c r="AS122" s="1019"/>
      <c r="AT122" s="1020"/>
      <c r="AU122" s="1048"/>
      <c r="AV122" s="1049"/>
      <c r="AW122" s="1049"/>
      <c r="AX122" s="1049"/>
      <c r="AY122" s="1050"/>
      <c r="AZ122" s="1030" t="s">
        <v>456</v>
      </c>
      <c r="BA122" s="1021"/>
      <c r="BB122" s="1021"/>
      <c r="BC122" s="1021"/>
      <c r="BD122" s="1021"/>
      <c r="BE122" s="1021"/>
      <c r="BF122" s="1021"/>
      <c r="BG122" s="1021"/>
      <c r="BH122" s="1021"/>
      <c r="BI122" s="1021"/>
      <c r="BJ122" s="1021"/>
      <c r="BK122" s="1021"/>
      <c r="BL122" s="1021"/>
      <c r="BM122" s="1021"/>
      <c r="BN122" s="1021"/>
      <c r="BO122" s="1021"/>
      <c r="BP122" s="1022"/>
      <c r="BQ122" s="1053">
        <v>7628938</v>
      </c>
      <c r="BR122" s="1054"/>
      <c r="BS122" s="1054"/>
      <c r="BT122" s="1054"/>
      <c r="BU122" s="1054"/>
      <c r="BV122" s="1054">
        <v>7762190</v>
      </c>
      <c r="BW122" s="1054"/>
      <c r="BX122" s="1054"/>
      <c r="BY122" s="1054"/>
      <c r="BZ122" s="1054"/>
      <c r="CA122" s="1054">
        <v>7541055</v>
      </c>
      <c r="CB122" s="1054"/>
      <c r="CC122" s="1054"/>
      <c r="CD122" s="1054"/>
      <c r="CE122" s="1054"/>
      <c r="CF122" s="1074">
        <v>233.1</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c r="A123" s="1115"/>
      <c r="B123" s="1002"/>
      <c r="C123" s="972" t="s">
        <v>443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126</v>
      </c>
      <c r="AB123" s="1015"/>
      <c r="AC123" s="1015"/>
      <c r="AD123" s="1015"/>
      <c r="AE123" s="1016"/>
      <c r="AF123" s="1017" t="s">
        <v>126</v>
      </c>
      <c r="AG123" s="1015"/>
      <c r="AH123" s="1015"/>
      <c r="AI123" s="1015"/>
      <c r="AJ123" s="1016"/>
      <c r="AK123" s="1017" t="s">
        <v>126</v>
      </c>
      <c r="AL123" s="1015"/>
      <c r="AM123" s="1015"/>
      <c r="AN123" s="1015"/>
      <c r="AO123" s="1016"/>
      <c r="AP123" s="1018" t="s">
        <v>126</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457</v>
      </c>
      <c r="BP123" s="1062"/>
      <c r="BQ123" s="1121">
        <v>10304752</v>
      </c>
      <c r="BR123" s="1122"/>
      <c r="BS123" s="1122"/>
      <c r="BT123" s="1122"/>
      <c r="BU123" s="1122"/>
      <c r="BV123" s="1122">
        <v>10496131</v>
      </c>
      <c r="BW123" s="1122"/>
      <c r="BX123" s="1122"/>
      <c r="BY123" s="1122"/>
      <c r="BZ123" s="1122"/>
      <c r="CA123" s="1122">
        <v>10213771</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c r="A124" s="1115"/>
      <c r="B124" s="1002"/>
      <c r="C124" s="972" t="s">
        <v>446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126</v>
      </c>
      <c r="AB124" s="1015"/>
      <c r="AC124" s="1015"/>
      <c r="AD124" s="1015"/>
      <c r="AE124" s="1016"/>
      <c r="AF124" s="1017" t="s">
        <v>126</v>
      </c>
      <c r="AG124" s="1015"/>
      <c r="AH124" s="1015"/>
      <c r="AI124" s="1015"/>
      <c r="AJ124" s="1016"/>
      <c r="AK124" s="1017" t="s">
        <v>126</v>
      </c>
      <c r="AL124" s="1015"/>
      <c r="AM124" s="1015"/>
      <c r="AN124" s="1015"/>
      <c r="AO124" s="1016"/>
      <c r="AP124" s="1018" t="s">
        <v>126</v>
      </c>
      <c r="AQ124" s="1019"/>
      <c r="AR124" s="1019"/>
      <c r="AS124" s="1019"/>
      <c r="AT124" s="1020"/>
      <c r="AU124" s="1117" t="s">
        <v>458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27.1</v>
      </c>
      <c r="BR124" s="1084"/>
      <c r="BS124" s="1084"/>
      <c r="BT124" s="1084"/>
      <c r="BU124" s="1084"/>
      <c r="BV124" s="1084">
        <v>30.4</v>
      </c>
      <c r="BW124" s="1084"/>
      <c r="BX124" s="1084"/>
      <c r="BY124" s="1084"/>
      <c r="BZ124" s="1084"/>
      <c r="CA124" s="1084">
        <v>39.799999999999997</v>
      </c>
      <c r="CB124" s="1084"/>
      <c r="CC124" s="1084"/>
      <c r="CD124" s="1084"/>
      <c r="CE124" s="1084"/>
      <c r="CF124" s="1085"/>
      <c r="CG124" s="1086"/>
      <c r="CH124" s="1086"/>
      <c r="CI124" s="1086"/>
      <c r="CJ124" s="1087"/>
      <c r="CK124" s="1069"/>
      <c r="CL124" s="1069"/>
      <c r="CM124" s="1069"/>
      <c r="CN124" s="1069"/>
      <c r="CO124" s="1070"/>
      <c r="CP124" s="1076" t="s">
        <v>459</v>
      </c>
      <c r="CQ124" s="1077"/>
      <c r="CR124" s="1077"/>
      <c r="CS124" s="1077"/>
      <c r="CT124" s="1077"/>
      <c r="CU124" s="1077"/>
      <c r="CV124" s="1077"/>
      <c r="CW124" s="1077"/>
      <c r="CX124" s="1077"/>
      <c r="CY124" s="1077"/>
      <c r="CZ124" s="1077"/>
      <c r="DA124" s="1077"/>
      <c r="DB124" s="1077"/>
      <c r="DC124" s="1077"/>
      <c r="DD124" s="1077"/>
      <c r="DE124" s="1077"/>
      <c r="DF124" s="1078"/>
      <c r="DG124" s="1061" t="s">
        <v>126</v>
      </c>
      <c r="DH124" s="1040"/>
      <c r="DI124" s="1040"/>
      <c r="DJ124" s="1040"/>
      <c r="DK124" s="1041"/>
      <c r="DL124" s="1039" t="s">
        <v>126</v>
      </c>
      <c r="DM124" s="1040"/>
      <c r="DN124" s="1040"/>
      <c r="DO124" s="1040"/>
      <c r="DP124" s="1041"/>
      <c r="DQ124" s="1039" t="s">
        <v>126</v>
      </c>
      <c r="DR124" s="1040"/>
      <c r="DS124" s="1040"/>
      <c r="DT124" s="1040"/>
      <c r="DU124" s="1041"/>
      <c r="DV124" s="1042" t="s">
        <v>126</v>
      </c>
      <c r="DW124" s="1043"/>
      <c r="DX124" s="1043"/>
      <c r="DY124" s="1043"/>
      <c r="DZ124" s="1044"/>
    </row>
    <row r="125" spans="1:130" s="247" customFormat="1" ht="26.25" customHeight="1">
      <c r="A125" s="1115"/>
      <c r="B125" s="1002"/>
      <c r="C125" s="972" t="s">
        <v>448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126</v>
      </c>
      <c r="AL125" s="1015"/>
      <c r="AM125" s="1015"/>
      <c r="AN125" s="1015"/>
      <c r="AO125" s="1016"/>
      <c r="AP125" s="1018" t="s">
        <v>126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460</v>
      </c>
      <c r="CL125" s="1064"/>
      <c r="CM125" s="1064"/>
      <c r="CN125" s="1064"/>
      <c r="CO125" s="1065"/>
      <c r="CP125" s="996" t="s">
        <v>461</v>
      </c>
      <c r="CQ125" s="945"/>
      <c r="CR125" s="945"/>
      <c r="CS125" s="945"/>
      <c r="CT125" s="945"/>
      <c r="CU125" s="945"/>
      <c r="CV125" s="945"/>
      <c r="CW125" s="945"/>
      <c r="CX125" s="945"/>
      <c r="CY125" s="945"/>
      <c r="CZ125" s="945"/>
      <c r="DA125" s="945"/>
      <c r="DB125" s="945"/>
      <c r="DC125" s="945"/>
      <c r="DD125" s="945"/>
      <c r="DE125" s="945"/>
      <c r="DF125" s="946"/>
      <c r="DG125" s="982" t="s">
        <v>126</v>
      </c>
      <c r="DH125" s="983"/>
      <c r="DI125" s="983"/>
      <c r="DJ125" s="983"/>
      <c r="DK125" s="983"/>
      <c r="DL125" s="983" t="s">
        <v>126</v>
      </c>
      <c r="DM125" s="983"/>
      <c r="DN125" s="983"/>
      <c r="DO125" s="983"/>
      <c r="DP125" s="983"/>
      <c r="DQ125" s="983" t="s">
        <v>126</v>
      </c>
      <c r="DR125" s="983"/>
      <c r="DS125" s="983"/>
      <c r="DT125" s="983"/>
      <c r="DU125" s="983"/>
      <c r="DV125" s="984" t="s">
        <v>126</v>
      </c>
      <c r="DW125" s="984"/>
      <c r="DX125" s="984"/>
      <c r="DY125" s="984"/>
      <c r="DZ125" s="985"/>
    </row>
    <row r="126" spans="1:130" s="247" customFormat="1" ht="26.25" customHeight="1" thickBot="1">
      <c r="A126" s="1115"/>
      <c r="B126" s="1002"/>
      <c r="C126" s="972" t="s">
        <v>450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126</v>
      </c>
      <c r="AB126" s="1015"/>
      <c r="AC126" s="1015"/>
      <c r="AD126" s="1015"/>
      <c r="AE126" s="1016"/>
      <c r="AF126" s="1017" t="s">
        <v>126</v>
      </c>
      <c r="AG126" s="1015"/>
      <c r="AH126" s="1015"/>
      <c r="AI126" s="1015"/>
      <c r="AJ126" s="1016"/>
      <c r="AK126" s="1017" t="s">
        <v>126</v>
      </c>
      <c r="AL126" s="1015"/>
      <c r="AM126" s="1015"/>
      <c r="AN126" s="1015"/>
      <c r="AO126" s="1016"/>
      <c r="AP126" s="1018" t="s">
        <v>126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462</v>
      </c>
      <c r="CQ126" s="1006"/>
      <c r="CR126" s="1006"/>
      <c r="CS126" s="1006"/>
      <c r="CT126" s="1006"/>
      <c r="CU126" s="1006"/>
      <c r="CV126" s="1006"/>
      <c r="CW126" s="1006"/>
      <c r="CX126" s="1006"/>
      <c r="CY126" s="1006"/>
      <c r="CZ126" s="1006"/>
      <c r="DA126" s="1006"/>
      <c r="DB126" s="1006"/>
      <c r="DC126" s="1006"/>
      <c r="DD126" s="1006"/>
      <c r="DE126" s="1006"/>
      <c r="DF126" s="1007"/>
      <c r="DG126" s="975" t="s">
        <v>126</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c r="A127" s="1116"/>
      <c r="B127" s="1004"/>
      <c r="C127" s="1058" t="s">
        <v>463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1759</v>
      </c>
      <c r="AB127" s="1015"/>
      <c r="AC127" s="1015"/>
      <c r="AD127" s="1015"/>
      <c r="AE127" s="1016"/>
      <c r="AF127" s="1017">
        <v>2399</v>
      </c>
      <c r="AG127" s="1015"/>
      <c r="AH127" s="1015"/>
      <c r="AI127" s="1015"/>
      <c r="AJ127" s="1016"/>
      <c r="AK127" s="1017">
        <v>2607</v>
      </c>
      <c r="AL127" s="1015"/>
      <c r="AM127" s="1015"/>
      <c r="AN127" s="1015"/>
      <c r="AO127" s="1016"/>
      <c r="AP127" s="1018">
        <v>0.1</v>
      </c>
      <c r="AQ127" s="1019"/>
      <c r="AR127" s="1019"/>
      <c r="AS127" s="1019"/>
      <c r="AT127" s="1020"/>
      <c r="AU127" s="283"/>
      <c r="AV127" s="283"/>
      <c r="AW127" s="283"/>
      <c r="AX127" s="1088" t="s">
        <v>464</v>
      </c>
      <c r="AY127" s="1089"/>
      <c r="AZ127" s="1089"/>
      <c r="BA127" s="1089"/>
      <c r="BB127" s="1089"/>
      <c r="BC127" s="1089"/>
      <c r="BD127" s="1089"/>
      <c r="BE127" s="1090"/>
      <c r="BF127" s="1091" t="s">
        <v>465</v>
      </c>
      <c r="BG127" s="1089"/>
      <c r="BH127" s="1089"/>
      <c r="BI127" s="1089"/>
      <c r="BJ127" s="1089"/>
      <c r="BK127" s="1089"/>
      <c r="BL127" s="1090"/>
      <c r="BM127" s="1091" t="s">
        <v>466</v>
      </c>
      <c r="BN127" s="1089"/>
      <c r="BO127" s="1089"/>
      <c r="BP127" s="1089"/>
      <c r="BQ127" s="1089"/>
      <c r="BR127" s="1089"/>
      <c r="BS127" s="1090"/>
      <c r="BT127" s="1091" t="s">
        <v>467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468</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126</v>
      </c>
      <c r="DM127" s="976"/>
      <c r="DN127" s="976"/>
      <c r="DO127" s="976"/>
      <c r="DP127" s="976"/>
      <c r="DQ127" s="976" t="s">
        <v>126</v>
      </c>
      <c r="DR127" s="976"/>
      <c r="DS127" s="976"/>
      <c r="DT127" s="976"/>
      <c r="DU127" s="976"/>
      <c r="DV127" s="977" t="s">
        <v>126</v>
      </c>
      <c r="DW127" s="977"/>
      <c r="DX127" s="977"/>
      <c r="DY127" s="977"/>
      <c r="DZ127" s="978"/>
    </row>
    <row r="128" spans="1:130" s="247" customFormat="1" ht="26.25" customHeight="1" thickBot="1">
      <c r="A128" s="1099" t="s">
        <v>469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470</v>
      </c>
      <c r="X128" s="1101"/>
      <c r="Y128" s="1101"/>
      <c r="Z128" s="1102"/>
      <c r="AA128" s="1103">
        <v>16935</v>
      </c>
      <c r="AB128" s="1104"/>
      <c r="AC128" s="1104"/>
      <c r="AD128" s="1104"/>
      <c r="AE128" s="1105"/>
      <c r="AF128" s="1106">
        <v>14170</v>
      </c>
      <c r="AG128" s="1104"/>
      <c r="AH128" s="1104"/>
      <c r="AI128" s="1104"/>
      <c r="AJ128" s="1105"/>
      <c r="AK128" s="1106">
        <v>25051</v>
      </c>
      <c r="AL128" s="1104"/>
      <c r="AM128" s="1104"/>
      <c r="AN128" s="1104"/>
      <c r="AO128" s="1105"/>
      <c r="AP128" s="1107"/>
      <c r="AQ128" s="1108"/>
      <c r="AR128" s="1108"/>
      <c r="AS128" s="1108"/>
      <c r="AT128" s="1109"/>
      <c r="AU128" s="283"/>
      <c r="AV128" s="283"/>
      <c r="AW128" s="283"/>
      <c r="AX128" s="944" t="s">
        <v>471</v>
      </c>
      <c r="AY128" s="945"/>
      <c r="AZ128" s="945"/>
      <c r="BA128" s="945"/>
      <c r="BB128" s="945"/>
      <c r="BC128" s="945"/>
      <c r="BD128" s="945"/>
      <c r="BE128" s="946"/>
      <c r="BF128" s="1110" t="s">
        <v>126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472</v>
      </c>
      <c r="CQ128" s="1093"/>
      <c r="CR128" s="1093"/>
      <c r="CS128" s="1093"/>
      <c r="CT128" s="1093"/>
      <c r="CU128" s="1093"/>
      <c r="CV128" s="1093"/>
      <c r="CW128" s="1093"/>
      <c r="CX128" s="1093"/>
      <c r="CY128" s="1093"/>
      <c r="CZ128" s="1093"/>
      <c r="DA128" s="1093"/>
      <c r="DB128" s="1093"/>
      <c r="DC128" s="1093"/>
      <c r="DD128" s="1093"/>
      <c r="DE128" s="1093"/>
      <c r="DF128" s="1094"/>
      <c r="DG128" s="1095" t="s">
        <v>126</v>
      </c>
      <c r="DH128" s="1096"/>
      <c r="DI128" s="1096"/>
      <c r="DJ128" s="1096"/>
      <c r="DK128" s="1096"/>
      <c r="DL128" s="1096" t="s">
        <v>126</v>
      </c>
      <c r="DM128" s="1096"/>
      <c r="DN128" s="1096"/>
      <c r="DO128" s="1096"/>
      <c r="DP128" s="1096"/>
      <c r="DQ128" s="1096" t="s">
        <v>126</v>
      </c>
      <c r="DR128" s="1096"/>
      <c r="DS128" s="1096"/>
      <c r="DT128" s="1096"/>
      <c r="DU128" s="1096"/>
      <c r="DV128" s="1097" t="s">
        <v>126</v>
      </c>
      <c r="DW128" s="1097"/>
      <c r="DX128" s="1097"/>
      <c r="DY128" s="1097"/>
      <c r="DZ128" s="1098"/>
    </row>
    <row r="129" spans="1:131" s="247" customFormat="1" ht="26.25" customHeight="1">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473</v>
      </c>
      <c r="X129" s="1130"/>
      <c r="Y129" s="1130"/>
      <c r="Z129" s="1131"/>
      <c r="AA129" s="1014">
        <v>4154529</v>
      </c>
      <c r="AB129" s="1015"/>
      <c r="AC129" s="1015"/>
      <c r="AD129" s="1015"/>
      <c r="AE129" s="1016"/>
      <c r="AF129" s="1017">
        <v>4086746</v>
      </c>
      <c r="AG129" s="1015"/>
      <c r="AH129" s="1015"/>
      <c r="AI129" s="1015"/>
      <c r="AJ129" s="1016"/>
      <c r="AK129" s="1017">
        <v>4069682</v>
      </c>
      <c r="AL129" s="1015"/>
      <c r="AM129" s="1015"/>
      <c r="AN129" s="1015"/>
      <c r="AO129" s="1016"/>
      <c r="AP129" s="1132"/>
      <c r="AQ129" s="1133"/>
      <c r="AR129" s="1133"/>
      <c r="AS129" s="1133"/>
      <c r="AT129" s="1134"/>
      <c r="AU129" s="285"/>
      <c r="AV129" s="285"/>
      <c r="AW129" s="285"/>
      <c r="AX129" s="1123" t="s">
        <v>474</v>
      </c>
      <c r="AY129" s="1006"/>
      <c r="AZ129" s="1006"/>
      <c r="BA129" s="1006"/>
      <c r="BB129" s="1006"/>
      <c r="BC129" s="1006"/>
      <c r="BD129" s="1006"/>
      <c r="BE129" s="1007"/>
      <c r="BF129" s="1124" t="s">
        <v>126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475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476</v>
      </c>
      <c r="X130" s="1130"/>
      <c r="Y130" s="1130"/>
      <c r="Z130" s="1131"/>
      <c r="AA130" s="1014">
        <v>835636</v>
      </c>
      <c r="AB130" s="1015"/>
      <c r="AC130" s="1015"/>
      <c r="AD130" s="1015"/>
      <c r="AE130" s="1016"/>
      <c r="AF130" s="1017">
        <v>797607</v>
      </c>
      <c r="AG130" s="1015"/>
      <c r="AH130" s="1015"/>
      <c r="AI130" s="1015"/>
      <c r="AJ130" s="1016"/>
      <c r="AK130" s="1017">
        <v>834650</v>
      </c>
      <c r="AL130" s="1015"/>
      <c r="AM130" s="1015"/>
      <c r="AN130" s="1015"/>
      <c r="AO130" s="1016"/>
      <c r="AP130" s="1132"/>
      <c r="AQ130" s="1133"/>
      <c r="AR130" s="1133"/>
      <c r="AS130" s="1133"/>
      <c r="AT130" s="1134"/>
      <c r="AU130" s="285"/>
      <c r="AV130" s="285"/>
      <c r="AW130" s="285"/>
      <c r="AX130" s="1123" t="s">
        <v>477</v>
      </c>
      <c r="AY130" s="1006"/>
      <c r="AZ130" s="1006"/>
      <c r="BA130" s="1006"/>
      <c r="BB130" s="1006"/>
      <c r="BC130" s="1006"/>
      <c r="BD130" s="1006"/>
      <c r="BE130" s="1007"/>
      <c r="BF130" s="1160">
        <v>5.9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478</v>
      </c>
      <c r="X131" s="1168"/>
      <c r="Y131" s="1168"/>
      <c r="Z131" s="1169"/>
      <c r="AA131" s="1061">
        <v>3318893</v>
      </c>
      <c r="AB131" s="1040"/>
      <c r="AC131" s="1040"/>
      <c r="AD131" s="1040"/>
      <c r="AE131" s="1041"/>
      <c r="AF131" s="1039">
        <v>3289139</v>
      </c>
      <c r="AG131" s="1040"/>
      <c r="AH131" s="1040"/>
      <c r="AI131" s="1040"/>
      <c r="AJ131" s="1041"/>
      <c r="AK131" s="1039">
        <v>3235032</v>
      </c>
      <c r="AL131" s="1040"/>
      <c r="AM131" s="1040"/>
      <c r="AN131" s="1040"/>
      <c r="AO131" s="1041"/>
      <c r="AP131" s="1170"/>
      <c r="AQ131" s="1171"/>
      <c r="AR131" s="1171"/>
      <c r="AS131" s="1171"/>
      <c r="AT131" s="1172"/>
      <c r="AU131" s="285"/>
      <c r="AV131" s="285"/>
      <c r="AW131" s="285"/>
      <c r="AX131" s="1142" t="s">
        <v>479</v>
      </c>
      <c r="AY131" s="1093"/>
      <c r="AZ131" s="1093"/>
      <c r="BA131" s="1093"/>
      <c r="BB131" s="1093"/>
      <c r="BC131" s="1093"/>
      <c r="BD131" s="1093"/>
      <c r="BE131" s="1094"/>
      <c r="BF131" s="1143">
        <v>39.799999999999997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480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481</v>
      </c>
      <c r="W132" s="1153"/>
      <c r="X132" s="1153"/>
      <c r="Y132" s="1153"/>
      <c r="Z132" s="1154"/>
      <c r="AA132" s="1155">
        <v>4.5919527990000004</v>
      </c>
      <c r="AB132" s="1156"/>
      <c r="AC132" s="1156"/>
      <c r="AD132" s="1156"/>
      <c r="AE132" s="1157"/>
      <c r="AF132" s="1158">
        <v>5.7120419660000001</v>
      </c>
      <c r="AG132" s="1156"/>
      <c r="AH132" s="1156"/>
      <c r="AI132" s="1156"/>
      <c r="AJ132" s="1157"/>
      <c r="AK132" s="1158">
        <v>7.406541883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482</v>
      </c>
      <c r="W133" s="1136"/>
      <c r="X133" s="1136"/>
      <c r="Y133" s="1136"/>
      <c r="Z133" s="1137"/>
      <c r="AA133" s="1138">
        <v>5.7</v>
      </c>
      <c r="AB133" s="1139"/>
      <c r="AC133" s="1139"/>
      <c r="AD133" s="1139"/>
      <c r="AE133" s="1140"/>
      <c r="AF133" s="1138">
        <v>5.2</v>
      </c>
      <c r="AG133" s="1139"/>
      <c r="AH133" s="1139"/>
      <c r="AI133" s="1139"/>
      <c r="AJ133" s="1140"/>
      <c r="AK133" s="1138">
        <v>5.9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4qbi28ZL6SF2DIzcXVeHa8nb7X11aKacs58YH5bz9CoBrBUBVNkDd8EBRA4oCMBY3MJ/pIKEggX/s3VrlFipeA==" saltValue="K7fS7H9Sb3/2QcC2xk+0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C68" sqref="AC6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9ENdWGMnbp30e9+x80Zl7jjUz4+JwikdpMAl1PTWlyJ3VtJSAWWhTifUGtS97gI6JMc2aMi7xm5zZfHfQ/Apg==" saltValue="9b8ynBxYGCUs0/pZwN6Q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5"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7HCin4Jprji4M0nPK6P1jiS3uUm5J0fZZbMbUYs42dE7ROzFgCeRyPiOGlqTSkYf6cF1epyX/9QB5J/DNpg4w==" saltValue="0EqvCmM46c6kSz85lD1x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38" sqref="AK38:AN38"/>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484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486</v>
      </c>
      <c r="AP7" s="304"/>
      <c r="AQ7" s="305" t="s">
        <v>487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488</v>
      </c>
      <c r="AQ8" s="311" t="s">
        <v>489</v>
      </c>
      <c r="AR8" s="312" t="s">
        <v>490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491</v>
      </c>
      <c r="AL9" s="1179"/>
      <c r="AM9" s="1179"/>
      <c r="AN9" s="1180"/>
      <c r="AO9" s="313">
        <v>977786</v>
      </c>
      <c r="AP9" s="313">
        <v>82926</v>
      </c>
      <c r="AQ9" s="314">
        <v>99202</v>
      </c>
      <c r="AR9" s="315">
        <v>-16.399999999999999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492</v>
      </c>
      <c r="AL10" s="1179"/>
      <c r="AM10" s="1179"/>
      <c r="AN10" s="1180"/>
      <c r="AO10" s="316">
        <v>7455</v>
      </c>
      <c r="AP10" s="316">
        <v>632</v>
      </c>
      <c r="AQ10" s="317">
        <v>11247</v>
      </c>
      <c r="AR10" s="318">
        <v>-94.4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493</v>
      </c>
      <c r="AL11" s="1179"/>
      <c r="AM11" s="1179"/>
      <c r="AN11" s="1180"/>
      <c r="AO11" s="316">
        <v>290058</v>
      </c>
      <c r="AP11" s="316">
        <v>24600</v>
      </c>
      <c r="AQ11" s="317">
        <v>20554</v>
      </c>
      <c r="AR11" s="318">
        <v>19.7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494</v>
      </c>
      <c r="AL12" s="1179"/>
      <c r="AM12" s="1179"/>
      <c r="AN12" s="1180"/>
      <c r="AO12" s="316" t="s">
        <v>495</v>
      </c>
      <c r="AP12" s="316" t="s">
        <v>495</v>
      </c>
      <c r="AQ12" s="317">
        <v>2195</v>
      </c>
      <c r="AR12" s="318" t="s">
        <v>495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496</v>
      </c>
      <c r="AL13" s="1179"/>
      <c r="AM13" s="1179"/>
      <c r="AN13" s="1180"/>
      <c r="AO13" s="316" t="s">
        <v>495</v>
      </c>
      <c r="AP13" s="316" t="s">
        <v>495</v>
      </c>
      <c r="AQ13" s="317" t="s">
        <v>495</v>
      </c>
      <c r="AR13" s="318" t="s">
        <v>495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497</v>
      </c>
      <c r="AL14" s="1179"/>
      <c r="AM14" s="1179"/>
      <c r="AN14" s="1180"/>
      <c r="AO14" s="316">
        <v>73123</v>
      </c>
      <c r="AP14" s="316">
        <v>6202</v>
      </c>
      <c r="AQ14" s="317">
        <v>4724</v>
      </c>
      <c r="AR14" s="318">
        <v>31.3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498</v>
      </c>
      <c r="AL15" s="1179"/>
      <c r="AM15" s="1179"/>
      <c r="AN15" s="1180"/>
      <c r="AO15" s="316">
        <v>52287</v>
      </c>
      <c r="AP15" s="316">
        <v>4434</v>
      </c>
      <c r="AQ15" s="317">
        <v>2851</v>
      </c>
      <c r="AR15" s="318">
        <v>55.5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499</v>
      </c>
      <c r="AL16" s="1182"/>
      <c r="AM16" s="1182"/>
      <c r="AN16" s="1183"/>
      <c r="AO16" s="316">
        <v>-76271</v>
      </c>
      <c r="AP16" s="316">
        <v>-6469</v>
      </c>
      <c r="AQ16" s="317">
        <v>-9556</v>
      </c>
      <c r="AR16" s="318">
        <v>-32.299999999999997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1324438</v>
      </c>
      <c r="AP17" s="316">
        <v>112326</v>
      </c>
      <c r="AQ17" s="317">
        <v>131217</v>
      </c>
      <c r="AR17" s="318">
        <v>-14.4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501</v>
      </c>
      <c r="AP20" s="324" t="s">
        <v>502</v>
      </c>
      <c r="AQ20" s="325" t="s">
        <v>503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504</v>
      </c>
      <c r="AL21" s="1174"/>
      <c r="AM21" s="1174"/>
      <c r="AN21" s="1175"/>
      <c r="AO21" s="328">
        <v>9.84</v>
      </c>
      <c r="AP21" s="329">
        <v>11.75</v>
      </c>
      <c r="AQ21" s="330">
        <v>-1.91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505</v>
      </c>
      <c r="AL22" s="1174"/>
      <c r="AM22" s="1174"/>
      <c r="AN22" s="1175"/>
      <c r="AO22" s="333">
        <v>93.3</v>
      </c>
      <c r="AP22" s="334">
        <v>95.4</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506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507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508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486</v>
      </c>
      <c r="AP30" s="304"/>
      <c r="AQ30" s="305" t="s">
        <v>487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488</v>
      </c>
      <c r="AQ31" s="311" t="s">
        <v>489</v>
      </c>
      <c r="AR31" s="312" t="s">
        <v>490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509</v>
      </c>
      <c r="AL32" s="1190"/>
      <c r="AM32" s="1190"/>
      <c r="AN32" s="1191"/>
      <c r="AO32" s="343">
        <v>786561</v>
      </c>
      <c r="AP32" s="343">
        <v>66709</v>
      </c>
      <c r="AQ32" s="344">
        <v>84474</v>
      </c>
      <c r="AR32" s="345">
        <v>-21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510</v>
      </c>
      <c r="AL33" s="1190"/>
      <c r="AM33" s="1190"/>
      <c r="AN33" s="1191"/>
      <c r="AO33" s="343" t="s">
        <v>495</v>
      </c>
      <c r="AP33" s="343" t="s">
        <v>495</v>
      </c>
      <c r="AQ33" s="344" t="s">
        <v>495</v>
      </c>
      <c r="AR33" s="345" t="s">
        <v>495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511</v>
      </c>
      <c r="AL34" s="1190"/>
      <c r="AM34" s="1190"/>
      <c r="AN34" s="1191"/>
      <c r="AO34" s="343" t="s">
        <v>495</v>
      </c>
      <c r="AP34" s="343" t="s">
        <v>495</v>
      </c>
      <c r="AQ34" s="344" t="s">
        <v>495</v>
      </c>
      <c r="AR34" s="345" t="s">
        <v>495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512</v>
      </c>
      <c r="AL35" s="1190"/>
      <c r="AM35" s="1190"/>
      <c r="AN35" s="1191"/>
      <c r="AO35" s="343">
        <v>260051</v>
      </c>
      <c r="AP35" s="343">
        <v>22055</v>
      </c>
      <c r="AQ35" s="344">
        <v>26788</v>
      </c>
      <c r="AR35" s="345">
        <v>-17.7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513</v>
      </c>
      <c r="AL36" s="1190"/>
      <c r="AM36" s="1190"/>
      <c r="AN36" s="1191"/>
      <c r="AO36" s="343">
        <v>50086</v>
      </c>
      <c r="AP36" s="343">
        <v>4248</v>
      </c>
      <c r="AQ36" s="344">
        <v>3368</v>
      </c>
      <c r="AR36" s="345">
        <v>26.1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514</v>
      </c>
      <c r="AL37" s="1190"/>
      <c r="AM37" s="1190"/>
      <c r="AN37" s="1191"/>
      <c r="AO37" s="343">
        <v>2607</v>
      </c>
      <c r="AP37" s="343">
        <v>221</v>
      </c>
      <c r="AQ37" s="344">
        <v>1258</v>
      </c>
      <c r="AR37" s="345">
        <v>-82.4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515</v>
      </c>
      <c r="AL38" s="1193"/>
      <c r="AM38" s="1193"/>
      <c r="AN38" s="1194"/>
      <c r="AO38" s="346" t="s">
        <v>495</v>
      </c>
      <c r="AP38" s="346" t="s">
        <v>495</v>
      </c>
      <c r="AQ38" s="347">
        <v>17</v>
      </c>
      <c r="AR38" s="335" t="s">
        <v>495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516</v>
      </c>
      <c r="AL39" s="1193"/>
      <c r="AM39" s="1193"/>
      <c r="AN39" s="1194"/>
      <c r="AO39" s="343">
        <v>-25051</v>
      </c>
      <c r="AP39" s="343">
        <v>-2125</v>
      </c>
      <c r="AQ39" s="344">
        <v>-5714</v>
      </c>
      <c r="AR39" s="345">
        <v>-62.8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517</v>
      </c>
      <c r="AL40" s="1190"/>
      <c r="AM40" s="1190"/>
      <c r="AN40" s="1191"/>
      <c r="AO40" s="343">
        <v>-834650</v>
      </c>
      <c r="AP40" s="343">
        <v>-70787</v>
      </c>
      <c r="AQ40" s="344">
        <v>-76184</v>
      </c>
      <c r="AR40" s="345">
        <v>-7.1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239604</v>
      </c>
      <c r="AP41" s="343">
        <v>20321</v>
      </c>
      <c r="AQ41" s="344">
        <v>34007</v>
      </c>
      <c r="AR41" s="345">
        <v>-40.200000000000003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518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519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486</v>
      </c>
      <c r="AN49" s="1186" t="s">
        <v>521</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522</v>
      </c>
      <c r="AO50" s="360" t="s">
        <v>523</v>
      </c>
      <c r="AP50" s="361" t="s">
        <v>524</v>
      </c>
      <c r="AQ50" s="362" t="s">
        <v>525</v>
      </c>
      <c r="AR50" s="363" t="s">
        <v>526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527</v>
      </c>
      <c r="AL51" s="356"/>
      <c r="AM51" s="364">
        <v>722345</v>
      </c>
      <c r="AN51" s="365">
        <v>57820</v>
      </c>
      <c r="AO51" s="366">
        <v>-64.900000000000006</v>
      </c>
      <c r="AP51" s="367">
        <v>93741</v>
      </c>
      <c r="AQ51" s="368">
        <v>-29.1</v>
      </c>
      <c r="AR51" s="369">
        <v>-35.799999999999997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528</v>
      </c>
      <c r="AM52" s="372">
        <v>419264</v>
      </c>
      <c r="AN52" s="373">
        <v>33560</v>
      </c>
      <c r="AO52" s="374">
        <v>-53</v>
      </c>
      <c r="AP52" s="375">
        <v>46285</v>
      </c>
      <c r="AQ52" s="376">
        <v>-31</v>
      </c>
      <c r="AR52" s="377">
        <v>-22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529</v>
      </c>
      <c r="AL53" s="356"/>
      <c r="AM53" s="364">
        <v>636463</v>
      </c>
      <c r="AN53" s="365">
        <v>51406</v>
      </c>
      <c r="AO53" s="366">
        <v>-11.1</v>
      </c>
      <c r="AP53" s="367">
        <v>107537</v>
      </c>
      <c r="AQ53" s="368">
        <v>14.7</v>
      </c>
      <c r="AR53" s="369">
        <v>-25.8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528</v>
      </c>
      <c r="AM54" s="372">
        <v>347425</v>
      </c>
      <c r="AN54" s="373">
        <v>28061</v>
      </c>
      <c r="AO54" s="374">
        <v>-16.399999999999999</v>
      </c>
      <c r="AP54" s="375">
        <v>57923</v>
      </c>
      <c r="AQ54" s="376">
        <v>25.1</v>
      </c>
      <c r="AR54" s="377">
        <v>-41.5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530</v>
      </c>
      <c r="AL55" s="356"/>
      <c r="AM55" s="364">
        <v>1030038</v>
      </c>
      <c r="AN55" s="365">
        <v>85029</v>
      </c>
      <c r="AO55" s="366">
        <v>65.400000000000006</v>
      </c>
      <c r="AP55" s="367">
        <v>113913</v>
      </c>
      <c r="AQ55" s="368">
        <v>5.9</v>
      </c>
      <c r="AR55" s="369">
        <v>59.5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528</v>
      </c>
      <c r="AM56" s="372">
        <v>710645</v>
      </c>
      <c r="AN56" s="373">
        <v>58663</v>
      </c>
      <c r="AO56" s="374">
        <v>109.1</v>
      </c>
      <c r="AP56" s="375">
        <v>53160</v>
      </c>
      <c r="AQ56" s="376">
        <v>-8.1999999999999993</v>
      </c>
      <c r="AR56" s="377">
        <v>117.3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531</v>
      </c>
      <c r="AL57" s="356"/>
      <c r="AM57" s="364">
        <v>1520745</v>
      </c>
      <c r="AN57" s="365">
        <v>127430</v>
      </c>
      <c r="AO57" s="366">
        <v>49.9</v>
      </c>
      <c r="AP57" s="367">
        <v>115050</v>
      </c>
      <c r="AQ57" s="368">
        <v>1</v>
      </c>
      <c r="AR57" s="369">
        <v>48.9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528</v>
      </c>
      <c r="AM58" s="372">
        <v>1029765</v>
      </c>
      <c r="AN58" s="373">
        <v>86288</v>
      </c>
      <c r="AO58" s="374">
        <v>47.1</v>
      </c>
      <c r="AP58" s="375">
        <v>53792</v>
      </c>
      <c r="AQ58" s="376">
        <v>1.2</v>
      </c>
      <c r="AR58" s="377">
        <v>45.9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532</v>
      </c>
      <c r="AL59" s="356"/>
      <c r="AM59" s="364">
        <v>1079249</v>
      </c>
      <c r="AN59" s="365">
        <v>91532</v>
      </c>
      <c r="AO59" s="366">
        <v>-28.2</v>
      </c>
      <c r="AP59" s="367">
        <v>118252</v>
      </c>
      <c r="AQ59" s="368">
        <v>2.8</v>
      </c>
      <c r="AR59" s="369">
        <v>-31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528</v>
      </c>
      <c r="AM60" s="372">
        <v>598788</v>
      </c>
      <c r="AN60" s="373">
        <v>50783</v>
      </c>
      <c r="AO60" s="374">
        <v>-41.1</v>
      </c>
      <c r="AP60" s="375">
        <v>49994</v>
      </c>
      <c r="AQ60" s="376">
        <v>-7.1</v>
      </c>
      <c r="AR60" s="377">
        <v>-34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533</v>
      </c>
      <c r="AL61" s="378"/>
      <c r="AM61" s="379">
        <v>997768</v>
      </c>
      <c r="AN61" s="380">
        <v>82643</v>
      </c>
      <c r="AO61" s="381">
        <v>2.2000000000000002</v>
      </c>
      <c r="AP61" s="382">
        <v>109699</v>
      </c>
      <c r="AQ61" s="383">
        <v>-0.9</v>
      </c>
      <c r="AR61" s="369">
        <v>3.1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528</v>
      </c>
      <c r="AM62" s="372">
        <v>621177</v>
      </c>
      <c r="AN62" s="373">
        <v>51471</v>
      </c>
      <c r="AO62" s="374">
        <v>9.1</v>
      </c>
      <c r="AP62" s="375">
        <v>52231</v>
      </c>
      <c r="AQ62" s="376">
        <v>-4</v>
      </c>
      <c r="AR62" s="377">
        <v>13.1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3DjDK6d13C70Yp0LNTwSX8G3fGSqw7/+QeZ1NNPSYR3l0qehttffXDZbQuhwow6CD+3y17PSAyKkVcMuVPcSTQ==" saltValue="Jo3i1DQIXME1WjqZKbHg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535</v>
      </c>
    </row>
    <row r="120" spans="125:125" ht="13.5" hidden="1" customHeight="1"/>
    <row r="121" spans="125:125" ht="13.5" hidden="1" customHeight="1">
      <c r="DU121" s="291"/>
    </row>
  </sheetData>
  <sheetProtection algorithmName="SHA-512" hashValue="hV7u2LWy0iBO+8M10TXHEkqE/Ufi2yYVewZ+IfE9wo1G5hcuZJQb3hUfVUCiA89otAbNBBAWsrQlI8OAg7JJHw==" saltValue="/gk4a3GeF4O3CM4ck9j9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G91" zoomScale="75" zoomScaleNormal="75" zoomScaleSheetLayoutView="55" workbookViewId="0">
      <selection activeCell="AF101" sqref="AF101"/>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536</v>
      </c>
    </row>
  </sheetData>
  <sheetProtection algorithmName="SHA-512" hashValue="35xkK5szIIqM0BSzcnWiIsN+gzM+X1sTwX79M03QdS3LeEJv2SxjPKecSQVPqasMAEjWN4rWSr3leLlbKFMJ6Q==" saltValue="NfL4S+BeFK47/DCW0fcI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2" zoomScale="75" zoomScaleNormal="75" zoomScaleSheetLayoutView="100" workbookViewId="0">
      <selection activeCell="G47" sqref="G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198" t="s">
        <v>3</v>
      </c>
      <c r="D47" s="1198"/>
      <c r="E47" s="1199"/>
      <c r="F47" s="11">
        <v>62.73</v>
      </c>
      <c r="G47" s="12">
        <v>57.38</v>
      </c>
      <c r="H47" s="12">
        <v>51.11</v>
      </c>
      <c r="I47" s="12">
        <v>53.96</v>
      </c>
      <c r="J47" s="13">
        <v>50.04</v>
      </c>
    </row>
    <row r="48" spans="2:10" ht="57.75" customHeight="1">
      <c r="B48" s="14"/>
      <c r="C48" s="1200" t="s">
        <v>4</v>
      </c>
      <c r="D48" s="1200"/>
      <c r="E48" s="1201"/>
      <c r="F48" s="15">
        <v>11.01</v>
      </c>
      <c r="G48" s="16">
        <v>10.07</v>
      </c>
      <c r="H48" s="16">
        <v>16.48</v>
      </c>
      <c r="I48" s="16">
        <v>10.86</v>
      </c>
      <c r="J48" s="17">
        <v>7.16</v>
      </c>
    </row>
    <row r="49" spans="2:10" ht="57.75" customHeight="1" thickBot="1">
      <c r="B49" s="18"/>
      <c r="C49" s="1202" t="s">
        <v>5</v>
      </c>
      <c r="D49" s="1202"/>
      <c r="E49" s="1203"/>
      <c r="F49" s="19" t="s">
        <v>542</v>
      </c>
      <c r="G49" s="20" t="s">
        <v>543</v>
      </c>
      <c r="H49" s="20" t="s">
        <v>544</v>
      </c>
      <c r="I49" s="20" t="s">
        <v>545</v>
      </c>
      <c r="J49" s="21" t="s">
        <v>546</v>
      </c>
    </row>
    <row r="50" spans="2:10" ht="13.5" customHeight="1"/>
  </sheetData>
  <sheetProtection algorithmName="SHA-512" hashValue="/8uvWjJmglNcgS5pzJrbYweB+5aqVBZ6CrpYlkNGtFja4BZFkc+vPrFaoWB90wf2U9wAVsWk8EykVdm//LfK7A==" saltValue="h5pYSkgrSS6atZQpc0w5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75" zoomScaleNormal="75" zoomScaleSheetLayoutView="100" workbookViewId="0">
      <selection activeCell="G33" sqref="G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210" t="s">
        <v>547</v>
      </c>
      <c r="D34" s="1210"/>
      <c r="E34" s="1211"/>
      <c r="F34" s="32">
        <v>2.0299999999999998</v>
      </c>
      <c r="G34" s="33">
        <v>4.6500000000000004</v>
      </c>
      <c r="H34" s="33">
        <v>4.9800000000000004</v>
      </c>
      <c r="I34" s="33">
        <v>7</v>
      </c>
      <c r="J34" s="34">
        <v>7.79</v>
      </c>
      <c r="K34" s="22"/>
      <c r="L34" s="22"/>
      <c r="M34" s="22"/>
      <c r="N34" s="22"/>
      <c r="O34" s="22"/>
      <c r="P34" s="22"/>
    </row>
    <row r="35" spans="1:16" ht="39" customHeight="1">
      <c r="A35" s="22"/>
      <c r="B35" s="35"/>
      <c r="C35" s="1204" t="s">
        <v>548</v>
      </c>
      <c r="D35" s="1205"/>
      <c r="E35" s="1206"/>
      <c r="F35" s="36">
        <v>11</v>
      </c>
      <c r="G35" s="37">
        <v>10.07</v>
      </c>
      <c r="H35" s="37">
        <v>16.48</v>
      </c>
      <c r="I35" s="37">
        <v>10.86</v>
      </c>
      <c r="J35" s="38">
        <v>7.16</v>
      </c>
      <c r="K35" s="22"/>
      <c r="L35" s="22"/>
      <c r="M35" s="22"/>
      <c r="N35" s="22"/>
      <c r="O35" s="22"/>
      <c r="P35" s="22"/>
    </row>
    <row r="36" spans="1:16" ht="39" customHeight="1">
      <c r="A36" s="22"/>
      <c r="B36" s="35"/>
      <c r="C36" s="1204" t="s">
        <v>549</v>
      </c>
      <c r="D36" s="1205"/>
      <c r="E36" s="1206"/>
      <c r="F36" s="36">
        <v>1.66</v>
      </c>
      <c r="G36" s="37">
        <v>2.0699999999999998</v>
      </c>
      <c r="H36" s="37">
        <v>2.27</v>
      </c>
      <c r="I36" s="37">
        <v>3.77</v>
      </c>
      <c r="J36" s="38">
        <v>3.27</v>
      </c>
      <c r="K36" s="22"/>
      <c r="L36" s="22"/>
      <c r="M36" s="22"/>
      <c r="N36" s="22"/>
      <c r="O36" s="22"/>
      <c r="P36" s="22"/>
    </row>
    <row r="37" spans="1:16" ht="39" customHeight="1">
      <c r="A37" s="22"/>
      <c r="B37" s="35"/>
      <c r="C37" s="1204" t="s">
        <v>550</v>
      </c>
      <c r="D37" s="1205"/>
      <c r="E37" s="1206"/>
      <c r="F37" s="36">
        <v>0.24</v>
      </c>
      <c r="G37" s="37">
        <v>0.33</v>
      </c>
      <c r="H37" s="37">
        <v>0.32</v>
      </c>
      <c r="I37" s="37">
        <v>0.27</v>
      </c>
      <c r="J37" s="38">
        <v>0.67</v>
      </c>
      <c r="K37" s="22"/>
      <c r="L37" s="22"/>
      <c r="M37" s="22"/>
      <c r="N37" s="22"/>
      <c r="O37" s="22"/>
      <c r="P37" s="22"/>
    </row>
    <row r="38" spans="1:16" ht="39" customHeight="1">
      <c r="A38" s="22"/>
      <c r="B38" s="35"/>
      <c r="C38" s="1204" t="s">
        <v>551</v>
      </c>
      <c r="D38" s="1205"/>
      <c r="E38" s="1206"/>
      <c r="F38" s="36">
        <v>0</v>
      </c>
      <c r="G38" s="37">
        <v>0.03</v>
      </c>
      <c r="H38" s="37">
        <v>0.03</v>
      </c>
      <c r="I38" s="37">
        <v>0.04</v>
      </c>
      <c r="J38" s="38">
        <v>0.04</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552</v>
      </c>
      <c r="D42" s="1205"/>
      <c r="E42" s="1206"/>
      <c r="F42" s="36" t="s">
        <v>495</v>
      </c>
      <c r="G42" s="37" t="s">
        <v>495</v>
      </c>
      <c r="H42" s="37" t="s">
        <v>495</v>
      </c>
      <c r="I42" s="37" t="s">
        <v>495</v>
      </c>
      <c r="J42" s="38" t="s">
        <v>495</v>
      </c>
      <c r="K42" s="22"/>
      <c r="L42" s="22"/>
      <c r="M42" s="22"/>
      <c r="N42" s="22"/>
      <c r="O42" s="22"/>
      <c r="P42" s="22"/>
    </row>
    <row r="43" spans="1:16" ht="39" customHeight="1" thickBot="1">
      <c r="A43" s="22"/>
      <c r="B43" s="40"/>
      <c r="C43" s="1207" t="s">
        <v>553</v>
      </c>
      <c r="D43" s="1208"/>
      <c r="E43" s="1209"/>
      <c r="F43" s="41">
        <v>0</v>
      </c>
      <c r="G43" s="42">
        <v>0.08</v>
      </c>
      <c r="H43" s="42">
        <v>0.19</v>
      </c>
      <c r="I43" s="42" t="s">
        <v>495</v>
      </c>
      <c r="J43" s="43" t="s">
        <v>495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A6CQhh6LTA1q2QWfR36vVmil7Hxwmo1C+G5woZMOuXqRdcukxGt0tC+PWS7hsIWa/nOt1iSbmDxvNlH7SR6oQ==" saltValue="NnlzU2niWOoKFDfgSTu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0" zoomScale="75" zoomScaleNormal="75" zoomScaleSheetLayoutView="55" workbookViewId="0">
      <selection activeCell="L51" sqref="L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212" t="s">
        <v>10</v>
      </c>
      <c r="C45" s="1213"/>
      <c r="D45" s="58"/>
      <c r="E45" s="1218" t="s">
        <v>11</v>
      </c>
      <c r="F45" s="1218"/>
      <c r="G45" s="1218"/>
      <c r="H45" s="1218"/>
      <c r="I45" s="1218"/>
      <c r="J45" s="1219"/>
      <c r="K45" s="59">
        <v>603</v>
      </c>
      <c r="L45" s="60">
        <v>696</v>
      </c>
      <c r="M45" s="60">
        <v>743</v>
      </c>
      <c r="N45" s="60">
        <v>702</v>
      </c>
      <c r="O45" s="61">
        <v>787</v>
      </c>
      <c r="P45" s="48"/>
      <c r="Q45" s="48"/>
      <c r="R45" s="48"/>
      <c r="S45" s="48"/>
      <c r="T45" s="48"/>
      <c r="U45" s="48"/>
    </row>
    <row r="46" spans="1:21" ht="30.75" customHeight="1">
      <c r="A46" s="48"/>
      <c r="B46" s="1214"/>
      <c r="C46" s="1215"/>
      <c r="D46" s="62"/>
      <c r="E46" s="1220" t="s">
        <v>12</v>
      </c>
      <c r="F46" s="1220"/>
      <c r="G46" s="1220"/>
      <c r="H46" s="1220"/>
      <c r="I46" s="1220"/>
      <c r="J46" s="1221"/>
      <c r="K46" s="63" t="s">
        <v>495</v>
      </c>
      <c r="L46" s="64" t="s">
        <v>495</v>
      </c>
      <c r="M46" s="64" t="s">
        <v>495</v>
      </c>
      <c r="N46" s="64" t="s">
        <v>495</v>
      </c>
      <c r="O46" s="65" t="s">
        <v>495</v>
      </c>
      <c r="P46" s="48"/>
      <c r="Q46" s="48"/>
      <c r="R46" s="48"/>
      <c r="S46" s="48"/>
      <c r="T46" s="48"/>
      <c r="U46" s="48"/>
    </row>
    <row r="47" spans="1:21" ht="30.75" customHeight="1">
      <c r="A47" s="48"/>
      <c r="B47" s="1214"/>
      <c r="C47" s="1215"/>
      <c r="D47" s="62"/>
      <c r="E47" s="1220" t="s">
        <v>13</v>
      </c>
      <c r="F47" s="1220"/>
      <c r="G47" s="1220"/>
      <c r="H47" s="1220"/>
      <c r="I47" s="1220"/>
      <c r="J47" s="1221"/>
      <c r="K47" s="63" t="s">
        <v>495</v>
      </c>
      <c r="L47" s="64" t="s">
        <v>495</v>
      </c>
      <c r="M47" s="64" t="s">
        <v>495</v>
      </c>
      <c r="N47" s="64" t="s">
        <v>495</v>
      </c>
      <c r="O47" s="65" t="s">
        <v>495</v>
      </c>
      <c r="P47" s="48"/>
      <c r="Q47" s="48"/>
      <c r="R47" s="48"/>
      <c r="S47" s="48"/>
      <c r="T47" s="48"/>
      <c r="U47" s="48"/>
    </row>
    <row r="48" spans="1:21" ht="30.75" customHeight="1">
      <c r="A48" s="48"/>
      <c r="B48" s="1214"/>
      <c r="C48" s="1215"/>
      <c r="D48" s="62"/>
      <c r="E48" s="1220" t="s">
        <v>14</v>
      </c>
      <c r="F48" s="1220"/>
      <c r="G48" s="1220"/>
      <c r="H48" s="1220"/>
      <c r="I48" s="1220"/>
      <c r="J48" s="1221"/>
      <c r="K48" s="63">
        <v>243</v>
      </c>
      <c r="L48" s="64">
        <v>248</v>
      </c>
      <c r="M48" s="64">
        <v>214</v>
      </c>
      <c r="N48" s="64">
        <v>237</v>
      </c>
      <c r="O48" s="65">
        <v>260</v>
      </c>
      <c r="P48" s="48"/>
      <c r="Q48" s="48"/>
      <c r="R48" s="48"/>
      <c r="S48" s="48"/>
      <c r="T48" s="48"/>
      <c r="U48" s="48"/>
    </row>
    <row r="49" spans="1:21" ht="30.75" customHeight="1">
      <c r="A49" s="48"/>
      <c r="B49" s="1214"/>
      <c r="C49" s="1215"/>
      <c r="D49" s="62"/>
      <c r="E49" s="1220" t="s">
        <v>15</v>
      </c>
      <c r="F49" s="1220"/>
      <c r="G49" s="1220"/>
      <c r="H49" s="1220"/>
      <c r="I49" s="1220"/>
      <c r="J49" s="1221"/>
      <c r="K49" s="63">
        <v>146</v>
      </c>
      <c r="L49" s="64">
        <v>50</v>
      </c>
      <c r="M49" s="64">
        <v>46</v>
      </c>
      <c r="N49" s="64">
        <v>58</v>
      </c>
      <c r="O49" s="65">
        <v>50</v>
      </c>
      <c r="P49" s="48"/>
      <c r="Q49" s="48"/>
      <c r="R49" s="48"/>
      <c r="S49" s="48"/>
      <c r="T49" s="48"/>
      <c r="U49" s="48"/>
    </row>
    <row r="50" spans="1:21" ht="30.75" customHeight="1">
      <c r="A50" s="48"/>
      <c r="B50" s="1214"/>
      <c r="C50" s="1215"/>
      <c r="D50" s="62"/>
      <c r="E50" s="1220" t="s">
        <v>16</v>
      </c>
      <c r="F50" s="1220"/>
      <c r="G50" s="1220"/>
      <c r="H50" s="1220"/>
      <c r="I50" s="1220"/>
      <c r="J50" s="1221"/>
      <c r="K50" s="63">
        <v>7</v>
      </c>
      <c r="L50" s="64">
        <v>4</v>
      </c>
      <c r="M50" s="64">
        <v>2</v>
      </c>
      <c r="N50" s="64">
        <v>2</v>
      </c>
      <c r="O50" s="65">
        <v>3</v>
      </c>
      <c r="P50" s="48"/>
      <c r="Q50" s="48"/>
      <c r="R50" s="48"/>
      <c r="S50" s="48"/>
      <c r="T50" s="48"/>
      <c r="U50" s="48"/>
    </row>
    <row r="51" spans="1:21" ht="30.75" customHeight="1">
      <c r="A51" s="48"/>
      <c r="B51" s="1216"/>
      <c r="C51" s="1217"/>
      <c r="D51" s="66"/>
      <c r="E51" s="1220" t="s">
        <v>17</v>
      </c>
      <c r="F51" s="1220"/>
      <c r="G51" s="1220"/>
      <c r="H51" s="1220"/>
      <c r="I51" s="1220"/>
      <c r="J51" s="1221"/>
      <c r="K51" s="63" t="s">
        <v>495</v>
      </c>
      <c r="L51" s="64" t="s">
        <v>495</v>
      </c>
      <c r="M51" s="64" t="s">
        <v>495</v>
      </c>
      <c r="N51" s="64" t="s">
        <v>495</v>
      </c>
      <c r="O51" s="65" t="s">
        <v>495</v>
      </c>
      <c r="P51" s="48"/>
      <c r="Q51" s="48"/>
      <c r="R51" s="48"/>
      <c r="S51" s="48"/>
      <c r="T51" s="48"/>
      <c r="U51" s="48"/>
    </row>
    <row r="52" spans="1:21" ht="30.75" customHeight="1">
      <c r="A52" s="48"/>
      <c r="B52" s="1222" t="s">
        <v>18</v>
      </c>
      <c r="C52" s="1223"/>
      <c r="D52" s="66"/>
      <c r="E52" s="1220" t="s">
        <v>19</v>
      </c>
      <c r="F52" s="1220"/>
      <c r="G52" s="1220"/>
      <c r="H52" s="1220"/>
      <c r="I52" s="1220"/>
      <c r="J52" s="1221"/>
      <c r="K52" s="63">
        <v>750</v>
      </c>
      <c r="L52" s="64">
        <v>811</v>
      </c>
      <c r="M52" s="64">
        <v>852</v>
      </c>
      <c r="N52" s="64">
        <v>811</v>
      </c>
      <c r="O52" s="65">
        <v>859</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249</v>
      </c>
      <c r="L53" s="69">
        <v>187</v>
      </c>
      <c r="M53" s="69">
        <v>153</v>
      </c>
      <c r="N53" s="69">
        <v>188</v>
      </c>
      <c r="O53" s="70">
        <v>241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554</v>
      </c>
      <c r="P55" s="48"/>
      <c r="Q55" s="48"/>
      <c r="R55" s="48"/>
      <c r="S55" s="48"/>
      <c r="T55" s="48"/>
      <c r="U55" s="48"/>
    </row>
    <row r="56" spans="1:21" ht="31.5" customHeight="1" thickBot="1">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c r="B57" s="1228" t="s">
        <v>24</v>
      </c>
      <c r="C57" s="1229"/>
      <c r="D57" s="1232" t="s">
        <v>25</v>
      </c>
      <c r="E57" s="1233"/>
      <c r="F57" s="1233"/>
      <c r="G57" s="1233"/>
      <c r="H57" s="1233"/>
      <c r="I57" s="1233"/>
      <c r="J57" s="1234"/>
      <c r="K57" s="83"/>
      <c r="L57" s="84"/>
      <c r="M57" s="84"/>
      <c r="N57" s="84"/>
      <c r="O57" s="85"/>
    </row>
    <row r="58" spans="1:21" ht="31.5" customHeight="1" thickBot="1">
      <c r="B58" s="1230"/>
      <c r="C58" s="1231"/>
      <c r="D58" s="1235" t="s">
        <v>26</v>
      </c>
      <c r="E58" s="1236"/>
      <c r="F58" s="1236"/>
      <c r="G58" s="1236"/>
      <c r="H58" s="1236"/>
      <c r="I58" s="1236"/>
      <c r="J58" s="123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6EbQHf/SpdB48NC+UDP73AUGPcsgY/uJzfjx0NiobCJ4ksg5DvXKLh/gxgCuzygFui1GIaEuX6cWfsBoLX5LA==" saltValue="ZhnTDXnwLSNd9hH+zOeK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1" zoomScale="75" zoomScaleNormal="75" zoomScaleSheetLayoutView="100" workbookViewId="0">
      <selection activeCell="I47" sqref="I47"/>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537</v>
      </c>
      <c r="J40" s="100" t="s">
        <v>538</v>
      </c>
      <c r="K40" s="100" t="s">
        <v>539</v>
      </c>
      <c r="L40" s="100" t="s">
        <v>540</v>
      </c>
      <c r="M40" s="101" t="s">
        <v>541</v>
      </c>
    </row>
    <row r="41" spans="2:13" ht="27.75" customHeight="1">
      <c r="B41" s="1238" t="s">
        <v>29</v>
      </c>
      <c r="C41" s="1239"/>
      <c r="D41" s="102"/>
      <c r="E41" s="1244" t="s">
        <v>30</v>
      </c>
      <c r="F41" s="1244"/>
      <c r="G41" s="1244"/>
      <c r="H41" s="1245"/>
      <c r="I41" s="103">
        <v>6410</v>
      </c>
      <c r="J41" s="104">
        <v>6438</v>
      </c>
      <c r="K41" s="104">
        <v>6998</v>
      </c>
      <c r="L41" s="104">
        <v>7461</v>
      </c>
      <c r="M41" s="105">
        <v>7472</v>
      </c>
    </row>
    <row r="42" spans="2:13" ht="27.75" customHeight="1">
      <c r="B42" s="1240"/>
      <c r="C42" s="1241"/>
      <c r="D42" s="106"/>
      <c r="E42" s="1246" t="s">
        <v>31</v>
      </c>
      <c r="F42" s="1246"/>
      <c r="G42" s="1246"/>
      <c r="H42" s="1247"/>
      <c r="I42" s="107" t="s">
        <v>495</v>
      </c>
      <c r="J42" s="108" t="s">
        <v>495</v>
      </c>
      <c r="K42" s="108" t="s">
        <v>495</v>
      </c>
      <c r="L42" s="108" t="s">
        <v>495</v>
      </c>
      <c r="M42" s="109" t="s">
        <v>495</v>
      </c>
    </row>
    <row r="43" spans="2:13" ht="27.75" customHeight="1">
      <c r="B43" s="1240"/>
      <c r="C43" s="1241"/>
      <c r="D43" s="106"/>
      <c r="E43" s="1246" t="s">
        <v>32</v>
      </c>
      <c r="F43" s="1246"/>
      <c r="G43" s="1246"/>
      <c r="H43" s="1247"/>
      <c r="I43" s="107">
        <v>3443</v>
      </c>
      <c r="J43" s="108">
        <v>3362</v>
      </c>
      <c r="K43" s="108">
        <v>3102</v>
      </c>
      <c r="L43" s="108">
        <v>3012</v>
      </c>
      <c r="M43" s="109">
        <v>3063</v>
      </c>
    </row>
    <row r="44" spans="2:13" ht="27.75" customHeight="1">
      <c r="B44" s="1240"/>
      <c r="C44" s="1241"/>
      <c r="D44" s="106"/>
      <c r="E44" s="1246" t="s">
        <v>33</v>
      </c>
      <c r="F44" s="1246"/>
      <c r="G44" s="1246"/>
      <c r="H44" s="1247"/>
      <c r="I44" s="107">
        <v>342</v>
      </c>
      <c r="J44" s="108">
        <v>279</v>
      </c>
      <c r="K44" s="108">
        <v>251</v>
      </c>
      <c r="L44" s="108">
        <v>226</v>
      </c>
      <c r="M44" s="109">
        <v>233</v>
      </c>
    </row>
    <row r="45" spans="2:13" ht="27.75" customHeight="1">
      <c r="B45" s="1240"/>
      <c r="C45" s="1241"/>
      <c r="D45" s="106"/>
      <c r="E45" s="1246" t="s">
        <v>34</v>
      </c>
      <c r="F45" s="1246"/>
      <c r="G45" s="1246"/>
      <c r="H45" s="1247"/>
      <c r="I45" s="107">
        <v>1040</v>
      </c>
      <c r="J45" s="108">
        <v>886</v>
      </c>
      <c r="K45" s="108">
        <v>854</v>
      </c>
      <c r="L45" s="108">
        <v>798</v>
      </c>
      <c r="M45" s="109">
        <v>734</v>
      </c>
    </row>
    <row r="46" spans="2:13" ht="27.75" customHeight="1">
      <c r="B46" s="1240"/>
      <c r="C46" s="1241"/>
      <c r="D46" s="110"/>
      <c r="E46" s="1246" t="s">
        <v>35</v>
      </c>
      <c r="F46" s="1246"/>
      <c r="G46" s="1246"/>
      <c r="H46" s="1247"/>
      <c r="I46" s="107" t="s">
        <v>495</v>
      </c>
      <c r="J46" s="108" t="s">
        <v>495</v>
      </c>
      <c r="K46" s="108" t="s">
        <v>495</v>
      </c>
      <c r="L46" s="108" t="s">
        <v>495</v>
      </c>
      <c r="M46" s="109" t="s">
        <v>495</v>
      </c>
    </row>
    <row r="47" spans="2:13" ht="27.75" customHeight="1">
      <c r="B47" s="1240"/>
      <c r="C47" s="1241"/>
      <c r="D47" s="111"/>
      <c r="E47" s="1248" t="s">
        <v>36</v>
      </c>
      <c r="F47" s="1249"/>
      <c r="G47" s="1249"/>
      <c r="H47" s="1250"/>
      <c r="I47" s="107" t="s">
        <v>495</v>
      </c>
      <c r="J47" s="108" t="s">
        <v>495</v>
      </c>
      <c r="K47" s="108" t="s">
        <v>495</v>
      </c>
      <c r="L47" s="108" t="s">
        <v>495</v>
      </c>
      <c r="M47" s="109" t="s">
        <v>495</v>
      </c>
    </row>
    <row r="48" spans="2:13" ht="27.75" customHeight="1">
      <c r="B48" s="1240"/>
      <c r="C48" s="1241"/>
      <c r="D48" s="106"/>
      <c r="E48" s="1246" t="s">
        <v>37</v>
      </c>
      <c r="F48" s="1246"/>
      <c r="G48" s="1246"/>
      <c r="H48" s="1247"/>
      <c r="I48" s="107" t="s">
        <v>495</v>
      </c>
      <c r="J48" s="108" t="s">
        <v>495</v>
      </c>
      <c r="K48" s="108" t="s">
        <v>495</v>
      </c>
      <c r="L48" s="108" t="s">
        <v>495</v>
      </c>
      <c r="M48" s="109" t="s">
        <v>495</v>
      </c>
    </row>
    <row r="49" spans="2:13" ht="27.75" customHeight="1">
      <c r="B49" s="1242"/>
      <c r="C49" s="1243"/>
      <c r="D49" s="106"/>
      <c r="E49" s="1246" t="s">
        <v>38</v>
      </c>
      <c r="F49" s="1246"/>
      <c r="G49" s="1246"/>
      <c r="H49" s="1247"/>
      <c r="I49" s="107" t="s">
        <v>495</v>
      </c>
      <c r="J49" s="108" t="s">
        <v>495</v>
      </c>
      <c r="K49" s="108" t="s">
        <v>495</v>
      </c>
      <c r="L49" s="108" t="s">
        <v>495</v>
      </c>
      <c r="M49" s="109" t="s">
        <v>495</v>
      </c>
    </row>
    <row r="50" spans="2:13" ht="27.75" customHeight="1">
      <c r="B50" s="1251" t="s">
        <v>39</v>
      </c>
      <c r="C50" s="1252"/>
      <c r="D50" s="112"/>
      <c r="E50" s="1246" t="s">
        <v>40</v>
      </c>
      <c r="F50" s="1246"/>
      <c r="G50" s="1246"/>
      <c r="H50" s="1247"/>
      <c r="I50" s="107">
        <v>2940</v>
      </c>
      <c r="J50" s="108">
        <v>2696</v>
      </c>
      <c r="K50" s="108">
        <v>2454</v>
      </c>
      <c r="L50" s="108">
        <v>2547</v>
      </c>
      <c r="M50" s="109">
        <v>2489</v>
      </c>
    </row>
    <row r="51" spans="2:13" ht="27.75" customHeight="1">
      <c r="B51" s="1240"/>
      <c r="C51" s="1241"/>
      <c r="D51" s="106"/>
      <c r="E51" s="1246" t="s">
        <v>41</v>
      </c>
      <c r="F51" s="1246"/>
      <c r="G51" s="1246"/>
      <c r="H51" s="1247"/>
      <c r="I51" s="107">
        <v>251</v>
      </c>
      <c r="J51" s="108">
        <v>228</v>
      </c>
      <c r="K51" s="108">
        <v>221</v>
      </c>
      <c r="L51" s="108">
        <v>187</v>
      </c>
      <c r="M51" s="109">
        <v>184</v>
      </c>
    </row>
    <row r="52" spans="2:13" ht="27.75" customHeight="1">
      <c r="B52" s="1242"/>
      <c r="C52" s="1243"/>
      <c r="D52" s="106"/>
      <c r="E52" s="1246" t="s">
        <v>42</v>
      </c>
      <c r="F52" s="1246"/>
      <c r="G52" s="1246"/>
      <c r="H52" s="1247"/>
      <c r="I52" s="107">
        <v>7346</v>
      </c>
      <c r="J52" s="108">
        <v>7410</v>
      </c>
      <c r="K52" s="108">
        <v>7629</v>
      </c>
      <c r="L52" s="108">
        <v>7762</v>
      </c>
      <c r="M52" s="109">
        <v>7541</v>
      </c>
    </row>
    <row r="53" spans="2:13" ht="27.75" customHeight="1" thickBot="1">
      <c r="B53" s="1253" t="s">
        <v>20</v>
      </c>
      <c r="C53" s="1254"/>
      <c r="D53" s="113"/>
      <c r="E53" s="1255" t="s">
        <v>43</v>
      </c>
      <c r="F53" s="1255"/>
      <c r="G53" s="1255"/>
      <c r="H53" s="1256"/>
      <c r="I53" s="114">
        <v>697</v>
      </c>
      <c r="J53" s="115">
        <v>630</v>
      </c>
      <c r="K53" s="115">
        <v>900</v>
      </c>
      <c r="L53" s="115">
        <v>1000</v>
      </c>
      <c r="M53" s="116">
        <v>1288</v>
      </c>
    </row>
    <row r="54" spans="2:13" ht="27.75" customHeight="1">
      <c r="B54" s="117" t="s">
        <v>44</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HuIoJjAqfo6zeLs1xUMedMnhsYnaYYjUdWmpJQR1EN6H77gsRyC3s/G2K2pKYhx+i2LrKDiEHRGhkaDvjMSnQ==" saltValue="8KPxSoHwxRrqeNKGypk2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2" zoomScale="50" zoomScaleNormal="50" zoomScaleSheetLayoutView="100" workbookViewId="0">
      <selection activeCell="C59" sqref="C59:E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45</v>
      </c>
    </row>
    <row r="54" spans="2:8" ht="29.25" customHeight="1" thickBot="1">
      <c r="B54" s="122" t="s">
        <v>1</v>
      </c>
      <c r="C54" s="123"/>
      <c r="D54" s="123"/>
      <c r="E54" s="124" t="s">
        <v>2</v>
      </c>
      <c r="F54" s="125" t="s">
        <v>539</v>
      </c>
      <c r="G54" s="125" t="s">
        <v>540</v>
      </c>
      <c r="H54" s="126" t="s">
        <v>541</v>
      </c>
    </row>
    <row r="55" spans="2:8" ht="52.5" customHeight="1">
      <c r="B55" s="127"/>
      <c r="C55" s="1265" t="s">
        <v>46</v>
      </c>
      <c r="D55" s="1265"/>
      <c r="E55" s="1266"/>
      <c r="F55" s="128">
        <v>2123</v>
      </c>
      <c r="G55" s="128">
        <v>2205</v>
      </c>
      <c r="H55" s="129">
        <v>2036</v>
      </c>
    </row>
    <row r="56" spans="2:8" ht="52.5" customHeight="1">
      <c r="B56" s="130"/>
      <c r="C56" s="1267" t="s">
        <v>47</v>
      </c>
      <c r="D56" s="1267"/>
      <c r="E56" s="1268"/>
      <c r="F56" s="131">
        <v>51</v>
      </c>
      <c r="G56" s="131">
        <v>70</v>
      </c>
      <c r="H56" s="132">
        <v>70</v>
      </c>
    </row>
    <row r="57" spans="2:8" ht="53.25" customHeight="1">
      <c r="B57" s="130"/>
      <c r="C57" s="1269" t="s">
        <v>48</v>
      </c>
      <c r="D57" s="1269"/>
      <c r="E57" s="1270"/>
      <c r="F57" s="133">
        <v>670</v>
      </c>
      <c r="G57" s="133">
        <v>608</v>
      </c>
      <c r="H57" s="134">
        <v>593</v>
      </c>
    </row>
    <row r="58" spans="2:8" ht="45.75" customHeight="1">
      <c r="B58" s="135"/>
      <c r="C58" s="1257" t="s">
        <v>576</v>
      </c>
      <c r="D58" s="1258"/>
      <c r="E58" s="1259"/>
      <c r="F58" s="136">
        <v>543</v>
      </c>
      <c r="G58" s="136">
        <v>474</v>
      </c>
      <c r="H58" s="137">
        <v>413</v>
      </c>
    </row>
    <row r="59" spans="2:8" ht="45.75" customHeight="1">
      <c r="B59" s="135"/>
      <c r="C59" s="1257" t="s">
        <v>577</v>
      </c>
      <c r="D59" s="1258"/>
      <c r="E59" s="1259"/>
      <c r="F59" s="136">
        <v>6</v>
      </c>
      <c r="G59" s="136">
        <v>16</v>
      </c>
      <c r="H59" s="137">
        <v>75</v>
      </c>
    </row>
    <row r="60" spans="2:8" ht="45.75" customHeight="1">
      <c r="B60" s="135"/>
      <c r="C60" s="1257" t="s">
        <v>578</v>
      </c>
      <c r="D60" s="1258"/>
      <c r="E60" s="1259"/>
      <c r="F60" s="136">
        <v>51</v>
      </c>
      <c r="G60" s="136">
        <v>47</v>
      </c>
      <c r="H60" s="137">
        <v>46</v>
      </c>
    </row>
    <row r="61" spans="2:8" ht="45.75" customHeight="1">
      <c r="B61" s="135"/>
      <c r="C61" s="1257" t="s">
        <v>579</v>
      </c>
      <c r="D61" s="1258"/>
      <c r="E61" s="1259"/>
      <c r="F61" s="136">
        <v>37</v>
      </c>
      <c r="G61" s="136">
        <v>39</v>
      </c>
      <c r="H61" s="137">
        <v>26</v>
      </c>
    </row>
    <row r="62" spans="2:8" ht="45.75" customHeight="1" thickBot="1">
      <c r="B62" s="138"/>
      <c r="C62" s="1260" t="s">
        <v>580</v>
      </c>
      <c r="D62" s="1261"/>
      <c r="E62" s="1262"/>
      <c r="F62" s="139">
        <v>20</v>
      </c>
      <c r="G62" s="139">
        <v>20</v>
      </c>
      <c r="H62" s="140">
        <v>20</v>
      </c>
    </row>
    <row r="63" spans="2:8" ht="52.5" customHeight="1" thickBot="1">
      <c r="B63" s="141"/>
      <c r="C63" s="1263" t="s">
        <v>49</v>
      </c>
      <c r="D63" s="1263"/>
      <c r="E63" s="1264"/>
      <c r="F63" s="142">
        <v>2844</v>
      </c>
      <c r="G63" s="142">
        <v>2882</v>
      </c>
      <c r="H63" s="143">
        <v>2699</v>
      </c>
    </row>
    <row r="64" spans="2:8" ht="15" customHeight="1"/>
  </sheetData>
  <sheetProtection algorithmName="SHA-512" hashValue="iB6VyKY47C5KURkZBvxlnvmamArxhnB8QFYwoxg/BJTBN5Mf5u/Uh4yHeWmm/k3vtslEUpPQ2uoK1rvKeo+jTA==" saltValue="eFeWiQX+9uyiPCraIXBh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50</v>
      </c>
      <c r="E2" s="155"/>
      <c r="F2" s="156" t="s">
        <v>534</v>
      </c>
      <c r="G2" s="157"/>
      <c r="H2" s="158"/>
    </row>
    <row r="3" spans="1:8">
      <c r="A3" s="154" t="s">
        <v>527</v>
      </c>
      <c r="B3" s="159"/>
      <c r="C3" s="160"/>
      <c r="D3" s="161">
        <v>57820</v>
      </c>
      <c r="E3" s="162"/>
      <c r="F3" s="163">
        <v>93741</v>
      </c>
      <c r="G3" s="164"/>
      <c r="H3" s="165"/>
    </row>
    <row r="4" spans="1:8">
      <c r="A4" s="166"/>
      <c r="B4" s="167"/>
      <c r="C4" s="168"/>
      <c r="D4" s="169">
        <v>33560</v>
      </c>
      <c r="E4" s="170"/>
      <c r="F4" s="171">
        <v>46285</v>
      </c>
      <c r="G4" s="172"/>
      <c r="H4" s="173"/>
    </row>
    <row r="5" spans="1:8">
      <c r="A5" s="154" t="s">
        <v>529</v>
      </c>
      <c r="B5" s="159"/>
      <c r="C5" s="160"/>
      <c r="D5" s="161">
        <v>51406</v>
      </c>
      <c r="E5" s="162"/>
      <c r="F5" s="163">
        <v>107537</v>
      </c>
      <c r="G5" s="164"/>
      <c r="H5" s="165"/>
    </row>
    <row r="6" spans="1:8">
      <c r="A6" s="166"/>
      <c r="B6" s="167"/>
      <c r="C6" s="168"/>
      <c r="D6" s="169">
        <v>28061</v>
      </c>
      <c r="E6" s="170"/>
      <c r="F6" s="171">
        <v>57923</v>
      </c>
      <c r="G6" s="172"/>
      <c r="H6" s="173"/>
    </row>
    <row r="7" spans="1:8">
      <c r="A7" s="154" t="s">
        <v>530</v>
      </c>
      <c r="B7" s="159"/>
      <c r="C7" s="160"/>
      <c r="D7" s="161">
        <v>85029</v>
      </c>
      <c r="E7" s="162"/>
      <c r="F7" s="163">
        <v>113913</v>
      </c>
      <c r="G7" s="164"/>
      <c r="H7" s="165"/>
    </row>
    <row r="8" spans="1:8">
      <c r="A8" s="166"/>
      <c r="B8" s="167"/>
      <c r="C8" s="168"/>
      <c r="D8" s="169">
        <v>58663</v>
      </c>
      <c r="E8" s="170"/>
      <c r="F8" s="171">
        <v>53160</v>
      </c>
      <c r="G8" s="172"/>
      <c r="H8" s="173"/>
    </row>
    <row r="9" spans="1:8">
      <c r="A9" s="154" t="s">
        <v>531</v>
      </c>
      <c r="B9" s="159"/>
      <c r="C9" s="160"/>
      <c r="D9" s="161">
        <v>127430</v>
      </c>
      <c r="E9" s="162"/>
      <c r="F9" s="163">
        <v>115050</v>
      </c>
      <c r="G9" s="164"/>
      <c r="H9" s="165"/>
    </row>
    <row r="10" spans="1:8">
      <c r="A10" s="166"/>
      <c r="B10" s="167"/>
      <c r="C10" s="168"/>
      <c r="D10" s="169">
        <v>86288</v>
      </c>
      <c r="E10" s="170"/>
      <c r="F10" s="171">
        <v>53792</v>
      </c>
      <c r="G10" s="172"/>
      <c r="H10" s="173"/>
    </row>
    <row r="11" spans="1:8">
      <c r="A11" s="154" t="s">
        <v>532</v>
      </c>
      <c r="B11" s="159"/>
      <c r="C11" s="160"/>
      <c r="D11" s="161">
        <v>91532</v>
      </c>
      <c r="E11" s="162"/>
      <c r="F11" s="163">
        <v>118252</v>
      </c>
      <c r="G11" s="164"/>
      <c r="H11" s="165"/>
    </row>
    <row r="12" spans="1:8">
      <c r="A12" s="166"/>
      <c r="B12" s="167"/>
      <c r="C12" s="174"/>
      <c r="D12" s="169">
        <v>50783</v>
      </c>
      <c r="E12" s="170"/>
      <c r="F12" s="171">
        <v>49994</v>
      </c>
      <c r="G12" s="172"/>
      <c r="H12" s="173"/>
    </row>
    <row r="13" spans="1:8">
      <c r="A13" s="154"/>
      <c r="B13" s="159"/>
      <c r="C13" s="175"/>
      <c r="D13" s="176">
        <v>82643</v>
      </c>
      <c r="E13" s="177"/>
      <c r="F13" s="178">
        <v>109699</v>
      </c>
      <c r="G13" s="179"/>
      <c r="H13" s="165"/>
    </row>
    <row r="14" spans="1:8">
      <c r="A14" s="166"/>
      <c r="B14" s="167"/>
      <c r="C14" s="168"/>
      <c r="D14" s="169">
        <v>51471</v>
      </c>
      <c r="E14" s="170"/>
      <c r="F14" s="171">
        <v>52231</v>
      </c>
      <c r="G14" s="172"/>
      <c r="H14" s="173"/>
    </row>
    <row r="17" spans="1:11">
      <c r="A17" s="150" t="s">
        <v>51</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52</v>
      </c>
      <c r="B19" s="180">
        <f>ROUND(VALUE(SUBSTITUTE(実質収支比率等に係る経年分析!F$48,"▲","-")),2)</f>
        <v>11.01</v>
      </c>
      <c r="C19" s="180">
        <f>ROUND(VALUE(SUBSTITUTE(実質収支比率等に係る経年分析!G$48,"▲","-")),2)</f>
        <v>10.07</v>
      </c>
      <c r="D19" s="180">
        <f>ROUND(VALUE(SUBSTITUTE(実質収支比率等に係る経年分析!H$48,"▲","-")),2)</f>
        <v>16.48</v>
      </c>
      <c r="E19" s="180">
        <f>ROUND(VALUE(SUBSTITUTE(実質収支比率等に係る経年分析!I$48,"▲","-")),2)</f>
        <v>10.86</v>
      </c>
      <c r="F19" s="180">
        <f>ROUND(VALUE(SUBSTITUTE(実質収支比率等に係る経年分析!J$48,"▲","-")),2)</f>
        <v>7.16</v>
      </c>
    </row>
    <row r="20" spans="1:11">
      <c r="A20" s="180" t="s">
        <v>53</v>
      </c>
      <c r="B20" s="180">
        <f>ROUND(VALUE(SUBSTITUTE(実質収支比率等に係る経年分析!F$47,"▲","-")),2)</f>
        <v>62.73</v>
      </c>
      <c r="C20" s="180">
        <f>ROUND(VALUE(SUBSTITUTE(実質収支比率等に係る経年分析!G$47,"▲","-")),2)</f>
        <v>57.38</v>
      </c>
      <c r="D20" s="180">
        <f>ROUND(VALUE(SUBSTITUTE(実質収支比率等に係る経年分析!H$47,"▲","-")),2)</f>
        <v>51.11</v>
      </c>
      <c r="E20" s="180">
        <f>ROUND(VALUE(SUBSTITUTE(実質収支比率等に係る経年分析!I$47,"▲","-")),2)</f>
        <v>53.96</v>
      </c>
      <c r="F20" s="180">
        <f>ROUND(VALUE(SUBSTITUTE(実質収支比率等に係る経年分析!J$47,"▲","-")),2)</f>
        <v>50.04</v>
      </c>
    </row>
    <row r="21" spans="1:11">
      <c r="A21" s="180" t="s">
        <v>54</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-6.36</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-3.89</v>
      </c>
      <c r="F21" s="180">
        <f>IF(ISNUMBER(VALUE(SUBSTITUTE(実質収支比率等に係る経年分析!J$49,"▲","-"))),ROUND(VALUE(SUBSTITUTE(実質収支比率等に係る経年分析!J$49,"▲","-")),2),NA())</f>
        <v>-7.9</v>
      </c>
    </row>
    <row r="24" spans="1:11">
      <c r="A24" s="150" t="s">
        <v>55</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56</v>
      </c>
      <c r="C26" s="181" t="s">
        <v>57</v>
      </c>
      <c r="D26" s="181" t="s">
        <v>56</v>
      </c>
      <c r="E26" s="181" t="s">
        <v>57</v>
      </c>
      <c r="F26" s="181" t="s">
        <v>56</v>
      </c>
      <c r="G26" s="181" t="s">
        <v>57</v>
      </c>
      <c r="H26" s="181" t="s">
        <v>56</v>
      </c>
      <c r="I26" s="181" t="s">
        <v>57</v>
      </c>
      <c r="J26" s="181" t="s">
        <v>56</v>
      </c>
      <c r="K26" s="181" t="s">
        <v>57</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7.16</v>
      </c>
    </row>
    <row r="36" spans="1:16">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2.0299999999999998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7.79</v>
      </c>
    </row>
    <row r="39" spans="1:16">
      <c r="A39" s="150" t="s">
        <v>58</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c r="A42" s="182" t="s">
        <v>61</v>
      </c>
      <c r="B42" s="182"/>
      <c r="C42" s="182"/>
      <c r="D42" s="182">
        <f>'実質公債費比率（分子）の構造'!K$52</f>
        <v>750</v>
      </c>
      <c r="E42" s="182"/>
      <c r="F42" s="182"/>
      <c r="G42" s="182">
        <f>'実質公債費比率（分子）の構造'!L$52</f>
        <v>811</v>
      </c>
      <c r="H42" s="182"/>
      <c r="I42" s="182"/>
      <c r="J42" s="182">
        <f>'実質公債費比率（分子）の構造'!M$52</f>
        <v>852</v>
      </c>
      <c r="K42" s="182"/>
      <c r="L42" s="182"/>
      <c r="M42" s="182">
        <f>'実質公債費比率（分子）の構造'!N$52</f>
        <v>811</v>
      </c>
      <c r="N42" s="182"/>
      <c r="O42" s="182"/>
      <c r="P42" s="182">
        <f>'実質公債費比率（分子）の構造'!O$52</f>
        <v>859</v>
      </c>
    </row>
    <row r="43" spans="1:16">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63</v>
      </c>
      <c r="B44" s="182">
        <f>'実質公債費比率（分子）の構造'!K$50</f>
        <v>7</v>
      </c>
      <c r="C44" s="182"/>
      <c r="D44" s="182"/>
      <c r="E44" s="182">
        <f>'実質公債費比率（分子）の構造'!L$50</f>
        <v>4</v>
      </c>
      <c r="F44" s="182"/>
      <c r="G44" s="182"/>
      <c r="H44" s="182">
        <f>'実質公債費比率（分子）の構造'!M$50</f>
        <v>2</v>
      </c>
      <c r="I44" s="182"/>
      <c r="J44" s="182"/>
      <c r="K44" s="182">
        <f>'実質公債費比率（分子）の構造'!N$50</f>
        <v>2</v>
      </c>
      <c r="L44" s="182"/>
      <c r="M44" s="182"/>
      <c r="N44" s="182">
        <f>'実質公債費比率（分子）の構造'!O$50</f>
        <v>3</v>
      </c>
      <c r="O44" s="182"/>
      <c r="P44" s="182"/>
    </row>
    <row r="45" spans="1:16">
      <c r="A45" s="182" t="s">
        <v>64</v>
      </c>
      <c r="B45" s="182">
        <f>'実質公債費比率（分子）の構造'!K$49</f>
        <v>146</v>
      </c>
      <c r="C45" s="182"/>
      <c r="D45" s="182"/>
      <c r="E45" s="182">
        <f>'実質公債費比率（分子）の構造'!L$49</f>
        <v>50</v>
      </c>
      <c r="F45" s="182"/>
      <c r="G45" s="182"/>
      <c r="H45" s="182">
        <f>'実質公債費比率（分子）の構造'!M$49</f>
        <v>46</v>
      </c>
      <c r="I45" s="182"/>
      <c r="J45" s="182"/>
      <c r="K45" s="182">
        <f>'実質公債費比率（分子）の構造'!N$49</f>
        <v>58</v>
      </c>
      <c r="L45" s="182"/>
      <c r="M45" s="182"/>
      <c r="N45" s="182">
        <f>'実質公債費比率（分子）の構造'!O$49</f>
        <v>50</v>
      </c>
      <c r="O45" s="182"/>
      <c r="P45" s="182"/>
    </row>
    <row r="46" spans="1:16">
      <c r="A46" s="182" t="s">
        <v>65</v>
      </c>
      <c r="B46" s="182">
        <f>'実質公債費比率（分子）の構造'!K$48</f>
        <v>243</v>
      </c>
      <c r="C46" s="182"/>
      <c r="D46" s="182"/>
      <c r="E46" s="182">
        <f>'実質公債費比率（分子）の構造'!L$48</f>
        <v>248</v>
      </c>
      <c r="F46" s="182"/>
      <c r="G46" s="182"/>
      <c r="H46" s="182">
        <f>'実質公債費比率（分子）の構造'!M$48</f>
        <v>214</v>
      </c>
      <c r="I46" s="182"/>
      <c r="J46" s="182"/>
      <c r="K46" s="182">
        <f>'実質公債費比率（分子）の構造'!N$48</f>
        <v>237</v>
      </c>
      <c r="L46" s="182"/>
      <c r="M46" s="182"/>
      <c r="N46" s="182">
        <f>'実質公債費比率（分子）の構造'!O$48</f>
        <v>260</v>
      </c>
      <c r="O46" s="182"/>
      <c r="P46" s="182"/>
    </row>
    <row r="47" spans="1:16">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603</v>
      </c>
      <c r="C49" s="182"/>
      <c r="D49" s="182"/>
      <c r="E49" s="182">
        <f>'実質公債費比率（分子）の構造'!L$45</f>
        <v>696</v>
      </c>
      <c r="F49" s="182"/>
      <c r="G49" s="182"/>
      <c r="H49" s="182">
        <f>'実質公債費比率（分子）の構造'!M$45</f>
        <v>743</v>
      </c>
      <c r="I49" s="182"/>
      <c r="J49" s="182"/>
      <c r="K49" s="182">
        <f>'実質公債費比率（分子）の構造'!N$45</f>
        <v>702</v>
      </c>
      <c r="L49" s="182"/>
      <c r="M49" s="182"/>
      <c r="N49" s="182">
        <f>'実質公債費比率（分子）の構造'!O$45</f>
        <v>787</v>
      </c>
      <c r="O49" s="182"/>
      <c r="P49" s="182"/>
    </row>
    <row r="50" spans="1:16">
      <c r="A50" s="182" t="s">
        <v>69</v>
      </c>
      <c r="B50" s="182" t="e">
        <f>NA()</f>
        <v>#N/A</v>
      </c>
      <c r="C50" s="182">
        <f>IF(ISNUMBER('実質公債費比率（分子）の構造'!K$53),'実質公債費比率（分子）の構造'!K$53,NA())</f>
        <v>249</v>
      </c>
      <c r="D50" s="182" t="e">
        <f>NA()</f>
        <v>#N/A</v>
      </c>
      <c r="E50" s="182" t="e">
        <f>NA()</f>
        <v>#N/A</v>
      </c>
      <c r="F50" s="182">
        <f>IF(ISNUMBER('実質公債費比率（分子）の構造'!L$53),'実質公債費比率（分子）の構造'!L$53,NA())</f>
        <v>187</v>
      </c>
      <c r="G50" s="182" t="e">
        <f>NA()</f>
        <v>#N/A</v>
      </c>
      <c r="H50" s="182" t="e">
        <f>NA()</f>
        <v>#N/A</v>
      </c>
      <c r="I50" s="182">
        <f>IF(ISNUMBER('実質公債費比率（分子）の構造'!M$53),'実質公債費比率（分子）の構造'!M$53,NA())</f>
        <v>153</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241</v>
      </c>
      <c r="P50" s="182" t="e">
        <f>NA()</f>
        <v>#N/A</v>
      </c>
    </row>
    <row r="53" spans="1:16">
      <c r="A53" s="150" t="s">
        <v>70</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7346</v>
      </c>
      <c r="E56" s="181"/>
      <c r="F56" s="181"/>
      <c r="G56" s="181">
        <f>'将来負担比率（分子）の構造'!J$52</f>
        <v>7410</v>
      </c>
      <c r="H56" s="181"/>
      <c r="I56" s="181"/>
      <c r="J56" s="181">
        <f>'将来負担比率（分子）の構造'!K$52</f>
        <v>7629</v>
      </c>
      <c r="K56" s="181"/>
      <c r="L56" s="181"/>
      <c r="M56" s="181">
        <f>'将来負担比率（分子）の構造'!L$52</f>
        <v>7762</v>
      </c>
      <c r="N56" s="181"/>
      <c r="O56" s="181"/>
      <c r="P56" s="181">
        <f>'将来負担比率（分子）の構造'!M$52</f>
        <v>7541</v>
      </c>
    </row>
    <row r="57" spans="1:16">
      <c r="A57" s="181" t="s">
        <v>41</v>
      </c>
      <c r="B57" s="181"/>
      <c r="C57" s="181"/>
      <c r="D57" s="181">
        <f>'将来負担比率（分子）の構造'!I$51</f>
        <v>251</v>
      </c>
      <c r="E57" s="181"/>
      <c r="F57" s="181"/>
      <c r="G57" s="181">
        <f>'将来負担比率（分子）の構造'!J$51</f>
        <v>228</v>
      </c>
      <c r="H57" s="181"/>
      <c r="I57" s="181"/>
      <c r="J57" s="181">
        <f>'将来負担比率（分子）の構造'!K$51</f>
        <v>221</v>
      </c>
      <c r="K57" s="181"/>
      <c r="L57" s="181"/>
      <c r="M57" s="181">
        <f>'将来負担比率（分子）の構造'!L$51</f>
        <v>187</v>
      </c>
      <c r="N57" s="181"/>
      <c r="O57" s="181"/>
      <c r="P57" s="181">
        <f>'将来負担比率（分子）の構造'!M$51</f>
        <v>184</v>
      </c>
    </row>
    <row r="58" spans="1:16">
      <c r="A58" s="181" t="s">
        <v>40</v>
      </c>
      <c r="B58" s="181"/>
      <c r="C58" s="181"/>
      <c r="D58" s="181">
        <f>'将来負担比率（分子）の構造'!I$50</f>
        <v>2940</v>
      </c>
      <c r="E58" s="181"/>
      <c r="F58" s="181"/>
      <c r="G58" s="181">
        <f>'将来負担比率（分子）の構造'!J$50</f>
        <v>2696</v>
      </c>
      <c r="H58" s="181"/>
      <c r="I58" s="181"/>
      <c r="J58" s="181">
        <f>'将来負担比率（分子）の構造'!K$50</f>
        <v>2454</v>
      </c>
      <c r="K58" s="181"/>
      <c r="L58" s="181"/>
      <c r="M58" s="181">
        <f>'将来負担比率（分子）の構造'!L$50</f>
        <v>2547</v>
      </c>
      <c r="N58" s="181"/>
      <c r="O58" s="181"/>
      <c r="P58" s="181">
        <f>'将来負担比率（分子）の構造'!M$50</f>
        <v>2489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1040</v>
      </c>
      <c r="C62" s="181"/>
      <c r="D62" s="181"/>
      <c r="E62" s="181">
        <f>'将来負担比率（分子）の構造'!J$45</f>
        <v>886</v>
      </c>
      <c r="F62" s="181"/>
      <c r="G62" s="181"/>
      <c r="H62" s="181">
        <f>'将来負担比率（分子）の構造'!K$45</f>
        <v>854</v>
      </c>
      <c r="I62" s="181"/>
      <c r="J62" s="181"/>
      <c r="K62" s="181">
        <f>'将来負担比率（分子）の構造'!L$45</f>
        <v>798</v>
      </c>
      <c r="L62" s="181"/>
      <c r="M62" s="181"/>
      <c r="N62" s="181">
        <f>'将来負担比率（分子）の構造'!M$45</f>
        <v>734</v>
      </c>
      <c r="O62" s="181"/>
      <c r="P62" s="181"/>
    </row>
    <row r="63" spans="1:16">
      <c r="A63" s="181" t="s">
        <v>33</v>
      </c>
      <c r="B63" s="181">
        <f>'将来負担比率（分子）の構造'!I$44</f>
        <v>342</v>
      </c>
      <c r="C63" s="181"/>
      <c r="D63" s="181"/>
      <c r="E63" s="181">
        <f>'将来負担比率（分子）の構造'!J$44</f>
        <v>279</v>
      </c>
      <c r="F63" s="181"/>
      <c r="G63" s="181"/>
      <c r="H63" s="181">
        <f>'将来負担比率（分子）の構造'!K$44</f>
        <v>251</v>
      </c>
      <c r="I63" s="181"/>
      <c r="J63" s="181"/>
      <c r="K63" s="181">
        <f>'将来負担比率（分子）の構造'!L$44</f>
        <v>226</v>
      </c>
      <c r="L63" s="181"/>
      <c r="M63" s="181"/>
      <c r="N63" s="181">
        <f>'将来負担比率（分子）の構造'!M$44</f>
        <v>233</v>
      </c>
      <c r="O63" s="181"/>
      <c r="P63" s="181"/>
    </row>
    <row r="64" spans="1:16">
      <c r="A64" s="181" t="s">
        <v>32</v>
      </c>
      <c r="B64" s="181">
        <f>'将来負担比率（分子）の構造'!I$43</f>
        <v>3443</v>
      </c>
      <c r="C64" s="181"/>
      <c r="D64" s="181"/>
      <c r="E64" s="181">
        <f>'将来負担比率（分子）の構造'!J$43</f>
        <v>3362</v>
      </c>
      <c r="F64" s="181"/>
      <c r="G64" s="181"/>
      <c r="H64" s="181">
        <f>'将来負担比率（分子）の構造'!K$43</f>
        <v>3102</v>
      </c>
      <c r="I64" s="181"/>
      <c r="J64" s="181"/>
      <c r="K64" s="181">
        <f>'将来負担比率（分子）の構造'!L$43</f>
        <v>3012</v>
      </c>
      <c r="L64" s="181"/>
      <c r="M64" s="181"/>
      <c r="N64" s="181">
        <f>'将来負担比率（分子）の構造'!M$43</f>
        <v>3063</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6410</v>
      </c>
      <c r="C66" s="181"/>
      <c r="D66" s="181"/>
      <c r="E66" s="181">
        <f>'将来負担比率（分子）の構造'!J$41</f>
        <v>6438</v>
      </c>
      <c r="F66" s="181"/>
      <c r="G66" s="181"/>
      <c r="H66" s="181">
        <f>'将来負担比率（分子）の構造'!K$41</f>
        <v>6998</v>
      </c>
      <c r="I66" s="181"/>
      <c r="J66" s="181"/>
      <c r="K66" s="181">
        <f>'将来負担比率（分子）の構造'!L$41</f>
        <v>7461</v>
      </c>
      <c r="L66" s="181"/>
      <c r="M66" s="181"/>
      <c r="N66" s="181">
        <f>'将来負担比率（分子）の構造'!M$41</f>
        <v>7472</v>
      </c>
      <c r="O66" s="181"/>
      <c r="P66" s="181"/>
    </row>
    <row r="67" spans="1:16">
      <c r="A67" s="181" t="s">
        <v>73</v>
      </c>
      <c r="B67" s="181" t="e">
        <f>NA()</f>
        <v>#N/A</v>
      </c>
      <c r="C67" s="181">
        <f>IF(ISNUMBER('将来負担比率（分子）の構造'!I$53), IF('将来負担比率（分子）の構造'!I$53 &lt; 0, 0, '将来負担比率（分子）の構造'!I$53), NA())</f>
        <v>697</v>
      </c>
      <c r="D67" s="181" t="e">
        <f>NA()</f>
        <v>#N/A</v>
      </c>
      <c r="E67" s="181" t="e">
        <f>NA()</f>
        <v>#N/A</v>
      </c>
      <c r="F67" s="181">
        <f>IF(ISNUMBER('将来負担比率（分子）の構造'!J$53), IF('将来負担比率（分子）の構造'!J$53 &lt; 0, 0, '将来負担比率（分子）の構造'!J$53), NA())</f>
        <v>630</v>
      </c>
      <c r="G67" s="181" t="e">
        <f>NA()</f>
        <v>#N/A</v>
      </c>
      <c r="H67" s="181" t="e">
        <f>NA()</f>
        <v>#N/A</v>
      </c>
      <c r="I67" s="181">
        <f>IF(ISNUMBER('将来負担比率（分子）の構造'!K$53), IF('将来負担比率（分子）の構造'!K$53 &lt; 0, 0, '将来負担比率（分子）の構造'!K$53), NA())</f>
        <v>900</v>
      </c>
      <c r="J67" s="181" t="e">
        <f>NA()</f>
        <v>#N/A</v>
      </c>
      <c r="K67" s="181" t="e">
        <f>NA()</f>
        <v>#N/A</v>
      </c>
      <c r="L67" s="181">
        <f>IF(ISNUMBER('将来負担比率（分子）の構造'!L$53), IF('将来負担比率（分子）の構造'!L$53 &lt; 0, 0, '将来負担比率（分子）の構造'!L$53), NA())</f>
        <v>1000</v>
      </c>
      <c r="M67" s="181" t="e">
        <f>NA()</f>
        <v>#N/A</v>
      </c>
      <c r="N67" s="181" t="e">
        <f>NA()</f>
        <v>#N/A</v>
      </c>
      <c r="O67" s="181">
        <f>IF(ISNUMBER('将来負担比率（分子）の構造'!M$53), IF('将来負担比率（分子）の構造'!M$53 &lt; 0, 0, '将来負担比率（分子）の構造'!M$53), NA())</f>
        <v>1288</v>
      </c>
      <c r="P67" s="181" t="e">
        <f>NA()</f>
        <v>#N/A</v>
      </c>
    </row>
    <row r="70" spans="1:16">
      <c r="A70" s="183" t="s">
        <v>74</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75</v>
      </c>
      <c r="B72" s="185">
        <f>基金残高に係る経年分析!F55</f>
        <v>2123</v>
      </c>
      <c r="C72" s="185">
        <f>基金残高に係る経年分析!G55</f>
        <v>2205</v>
      </c>
      <c r="D72" s="185">
        <f>基金残高に係る経年分析!H55</f>
        <v>2036</v>
      </c>
    </row>
    <row r="73" spans="1:16">
      <c r="A73" s="184" t="s">
        <v>76</v>
      </c>
      <c r="B73" s="185">
        <f>基金残高に係る経年分析!F56</f>
        <v>51</v>
      </c>
      <c r="C73" s="185">
        <f>基金残高に係る経年分析!G56</f>
        <v>70</v>
      </c>
      <c r="D73" s="185">
        <f>基金残高に係る経年分析!H56</f>
        <v>70</v>
      </c>
    </row>
    <row r="74" spans="1:16">
      <c r="A74" s="184" t="s">
        <v>77</v>
      </c>
      <c r="B74" s="185">
        <f>基金残高に係る経年分析!F57</f>
        <v>670</v>
      </c>
      <c r="C74" s="185">
        <f>基金残高に係る経年分析!G57</f>
        <v>608</v>
      </c>
      <c r="D74" s="185">
        <f>基金残高に係る経年分析!H57</f>
        <v>593</v>
      </c>
    </row>
  </sheetData>
  <sheetProtection algorithmName="SHA-512" hashValue="GSY2ZW4ncpCBGMbW0An7+zEBHPI9cASxh+Fk+7GJ6Tsajn5j7FztX4WGkZRmIx2Rfivan8JppJ0UbyukLgtVTA==" saltValue="8rtCcTdQbSxlaPg6pweT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2021-03-22T09:32:56Z</cp:lastPrinted>
  <dcterms:created xsi:type="dcterms:W3CDTF">2021-02-05T04:51:03Z</dcterms:created>
  <dcterms:modified xsi:type="dcterms:W3CDTF">2021-03-22T10:23:38Z</dcterms:modified>
  <cp:category/>
</cp:coreProperties>
</file>